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4\"/>
    </mc:Choice>
  </mc:AlternateContent>
  <bookViews>
    <workbookView xWindow="0" yWindow="0" windowWidth="12012" windowHeight="7512" tabRatio="781" activeTab="1"/>
  </bookViews>
  <sheets>
    <sheet name="Поступления" sheetId="14" r:id="rId1"/>
    <sheet name="Расходы" sheetId="6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0" i="6" l="1"/>
  <c r="B103" i="6"/>
  <c r="B84" i="6"/>
  <c r="B62" i="6"/>
  <c r="B56" i="6"/>
  <c r="A12" i="14"/>
  <c r="B111" i="6" l="1"/>
  <c r="A28" i="14"/>
</calcChain>
</file>

<file path=xl/sharedStrings.xml><?xml version="1.0" encoding="utf-8"?>
<sst xmlns="http://schemas.openxmlformats.org/spreadsheetml/2006/main" count="223" uniqueCount="147">
  <si>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</si>
  <si>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</si>
  <si>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</si>
  <si>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</si>
  <si>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</si>
  <si>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</si>
  <si>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</si>
  <si>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</si>
  <si>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</si>
  <si>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</si>
  <si>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</si>
  <si>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</si>
  <si>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</si>
  <si>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Договоры, муниципальные контракты на оказание услуг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</si>
  <si>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</si>
  <si>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</si>
  <si>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</si>
  <si>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</si>
  <si>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</si>
  <si>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</si>
  <si>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</si>
  <si>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</si>
  <si>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</si>
  <si>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</si>
  <si>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</si>
  <si>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</si>
  <si>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</si>
  <si>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</si>
  <si>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</si>
  <si>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</si>
  <si>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</si>
  <si>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Пожертвования БФ "Благотворительное пожертвование"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</si>
  <si>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</si>
  <si>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</si>
  <si>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</si>
  <si>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</si>
  <si>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</si>
  <si>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Проект "Выбираем вместе"</t>
  </si>
  <si>
    <t>Благотворительные сертификаты на Giftery.ru</t>
  </si>
  <si>
    <t>Проекты благотворительного фонда "Нужна помощь"</t>
  </si>
  <si>
    <t>Пожертвования БФ "Культура благотворительности"</t>
  </si>
  <si>
    <t>Пожертвования БФ "Продолжение"</t>
  </si>
  <si>
    <t>Частные пожертвования, Авито</t>
  </si>
  <si>
    <t>Частные пожертвования, электронные системы и решения Элексир</t>
  </si>
  <si>
    <t>Оплата ЦКАД</t>
  </si>
  <si>
    <t>Услуги связи (интернет) за период 01.08.24-31.08.24, центр "Мокрый нос"</t>
  </si>
  <si>
    <t>Услуги по медицинскому осмотру водителей за период 01.08.24-31.08.24</t>
  </si>
  <si>
    <t>Ветеринарные препараты (Вирудез МАКС, Пуревакс)</t>
  </si>
  <si>
    <t>Дезинфекция, дезинсекция и дератизация за период 01.06.24-30.06.24, приют "НИКА"</t>
  </si>
  <si>
    <t>Дезинфекция, дезинсекция и дератизация за период 01.05.24-31.05.24, приют "НИКА"</t>
  </si>
  <si>
    <t>Лекарственные препараты (Доксифин, Контрапаин-10)</t>
  </si>
  <si>
    <t>Перчатки медицинские диагностические нитриловые</t>
  </si>
  <si>
    <t>Строительные и хозяйственные принадлежности, центр "Мокрый нос"</t>
  </si>
  <si>
    <t>Шовный материал</t>
  </si>
  <si>
    <t>Сервисные работы на оборудовании водоподготовки</t>
  </si>
  <si>
    <t>Строительные материалы (колорант водно-дисперсионный, валик), центр "Мокрый нос"</t>
  </si>
  <si>
    <t>Оказание ветеринарных услуг, СББЖ, центр "Мокрый нос"</t>
  </si>
  <si>
    <t>Вывоз ТКО за период 01.07.24-31.07.24, центр "Мокрый нос"</t>
  </si>
  <si>
    <t>Хозяйственные товары (малярный скотч бумажный)</t>
  </si>
  <si>
    <t>Лабораторные исследования за период 01.07.24-31.07.24, лаборатория Vet Union</t>
  </si>
  <si>
    <t>Строительные работы в центре "Мокрый нос"</t>
  </si>
  <si>
    <t>Стабилизатор напряжения, центр "Мокрый нос"</t>
  </si>
  <si>
    <t>Лечение в стационаре, интенсивная терапия, анализы, собака Джек, клиника CatLazaret</t>
  </si>
  <si>
    <t>Электроэнергия за период 01.07.24-31.07.24</t>
  </si>
  <si>
    <t>Прием врача, анализы, исследования, собака Джек, клиника CatLazaret</t>
  </si>
  <si>
    <t>Водонагреватель аккумуляционный электрический</t>
  </si>
  <si>
    <t>Обслуживание системы водоснабжения и замена насоса</t>
  </si>
  <si>
    <t>Хозяйственные товары (совок металлический для мусора)</t>
  </si>
  <si>
    <t>Пеленки одноразовые</t>
  </si>
  <si>
    <t>Услуги сервиса Avito</t>
  </si>
  <si>
    <t>Расходные материалы для операций (лезвие стерильное, простыня с вырезом)</t>
  </si>
  <si>
    <t>Сухой корм для щенков</t>
  </si>
  <si>
    <t>Влажный корм для котят</t>
  </si>
  <si>
    <t>Медикаменты (Коронакэт 30мг/мл)</t>
  </si>
  <si>
    <t>Согласование топографической съемки земельного участка</t>
  </si>
  <si>
    <t>Дезинфекция, дезинсекция и дератизация за период 01.07.24-31.07.24, приют "НИКА"</t>
  </si>
  <si>
    <t>Ветеринарные препараты (Пиро-Стоп, Антимедин) и расходные материалы (пеленки впитывающие)</t>
  </si>
  <si>
    <t>Ветеринарные препараты (Селафорт)</t>
  </si>
  <si>
    <t>Ветеринарные препараты от блох и клещей (Инспектор Квадро С Капли)</t>
  </si>
  <si>
    <t>Бензин, дизель для заправки автомобилей</t>
  </si>
  <si>
    <t>Строительный фен</t>
  </si>
  <si>
    <t>Электроэнергия по период 01.08.24-31.08.24</t>
  </si>
  <si>
    <t>Строительные материалы (штукатурка цементная, брус, доска)</t>
  </si>
  <si>
    <t>Сухой корм для животных</t>
  </si>
  <si>
    <t>Утилизация биологических отходов и отходов класса "Б"</t>
  </si>
  <si>
    <t>Услуги видеонаблюдения, предоставляемых сервисом ipeye.ru (просмотр, запись, трансляция)</t>
  </si>
  <si>
    <t>Оказание услуг по обследованию подвалов домов, попадающих под снос по программе реновации за период с 01.07.24 по 31.07.24</t>
  </si>
  <si>
    <t>Страховой полис за период 28.07.24-27.07.25 (ДГО, Лада Ларгус Т692ТС 799)</t>
  </si>
  <si>
    <t>Страховой полис за период 29.07.24-28.07.25 (КАСКО, Лада Ларгус Т692ТС 799)</t>
  </si>
  <si>
    <t>Аренда земельного участка за период 01.06.24-30.06.24</t>
  </si>
  <si>
    <t>Аренда земельного участка за период 01.05.24-31.05.24</t>
  </si>
  <si>
    <t>Услуги фотосъемки животных за период 01.08.24-31.08.24</t>
  </si>
  <si>
    <t>01.08.2024</t>
  </si>
  <si>
    <t>03.08.2024</t>
  </si>
  <si>
    <t>05.08.2024</t>
  </si>
  <si>
    <t>06.08.2024</t>
  </si>
  <si>
    <t>07.08.2024</t>
  </si>
  <si>
    <t>09.08.2024</t>
  </si>
  <si>
    <t>12.08.2024</t>
  </si>
  <si>
    <t>13.08.2024</t>
  </si>
  <si>
    <t>14.08.2024</t>
  </si>
  <si>
    <t>15.08.2024</t>
  </si>
  <si>
    <t>16.08.2024</t>
  </si>
  <si>
    <t>19.08.2024</t>
  </si>
  <si>
    <t>20.08.2024</t>
  </si>
  <si>
    <t>22.08.2024</t>
  </si>
  <si>
    <t>26.08.2024</t>
  </si>
  <si>
    <t>27.08.2024</t>
  </si>
  <si>
    <t>28.08.2024</t>
  </si>
  <si>
    <t>29.08.2024</t>
  </si>
  <si>
    <t>31.08.2024</t>
  </si>
  <si>
    <t>Хозяйственные товары (швабры, ведра, насадки)</t>
  </si>
  <si>
    <t>Передержка собак в сторонних организациях за период 01.07.24-31.07.24</t>
  </si>
  <si>
    <t>Услуги доставки груза</t>
  </si>
  <si>
    <t>Аренда помещения для проведения мероприятия, фестиваль Woof Краснодар</t>
  </si>
  <si>
    <t>Строительные материалы для восстановления приюта (г. Орск)</t>
  </si>
  <si>
    <t>Корм сухой, пеленки впитывающие</t>
  </si>
  <si>
    <t>Консервы для кошек и собак</t>
  </si>
  <si>
    <t>Ветеринарные препараты (Везотил)</t>
  </si>
  <si>
    <t>Ветеринарные услуги (смотр, оценка эпизоотической ситуации, оформление вет. сопров. документов), фестиваль Woof Москва</t>
  </si>
  <si>
    <t>Транспортные услуги по перевозке корма</t>
  </si>
  <si>
    <t>Изготовление РИМ (постеры), фестиваль Woof Санкт-Петербург</t>
  </si>
  <si>
    <t>Размещение РИМ, фестиваль Woof Санкт-Петербург</t>
  </si>
  <si>
    <t>Аренда помещения для проведения мероприятия, фестиваль Woof Санкт-Петербург</t>
  </si>
  <si>
    <t>Погрузочно-разгрузочные работы за период 22.07.24-23.08.24</t>
  </si>
  <si>
    <t>Аренда склада за период 23.08.24-22.09.24</t>
  </si>
  <si>
    <t>Распространение РИМ (наружной), фестиваль Woof Санкт-Петербург</t>
  </si>
  <si>
    <t>08.08.2024</t>
  </si>
  <si>
    <t>21.08.2024</t>
  </si>
  <si>
    <t>30.08.2024</t>
  </si>
  <si>
    <t>Рекламные услуги</t>
  </si>
  <si>
    <t>Материалы для изготовления сувенирной продукции (свечи)</t>
  </si>
  <si>
    <t>Услуги кейтеринга на мероприятии (10.08.24)</t>
  </si>
  <si>
    <t>Услуги агента по информированию граждан о деятельности фонда и привлечению к благотворительной деятельности</t>
  </si>
  <si>
    <t>Написание постов, текстов и создание визуальных материалов для соц.сетей</t>
  </si>
  <si>
    <t xml:space="preserve">Хозяйственные принадлежности, центр "Мокрый нос" </t>
  </si>
  <si>
    <t>Полиграфия (плакаты, листовки)</t>
  </si>
  <si>
    <t>Услуги агента по информированию граждан о деятельности фонда и привлечению к благотворительности</t>
  </si>
  <si>
    <t>Услуги по размещению рекламы в интернете</t>
  </si>
  <si>
    <t>Изготовление штампов с логотипом фонда</t>
  </si>
  <si>
    <t>Настройка, ведение и оптимизация контекстной рекламы "Яндекс Директ" за период с 01.08.24 по 31.08.24</t>
  </si>
  <si>
    <t>Услуги по монтажу/демонтажу фотовыставки</t>
  </si>
  <si>
    <t>Услуги по печати экспонатов фотовыставки</t>
  </si>
  <si>
    <t>Материалы для адресников, игрушек, ковриков для дома, амуниции, брелков</t>
  </si>
  <si>
    <t>Консультационные услуги по карте лояльности ClubFundFamily</t>
  </si>
  <si>
    <t>Сопровождение в GR за период 01.07.24-31.07.24</t>
  </si>
  <si>
    <t>Налог УСН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</si>
</sst>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54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6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7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8" fillId="0" borderId="0" xfId="0" applyFont="1" applyFill="1" applyAlignment="1" applyProtection="1">
      <alignment vertical="center"/>
    </xf>
    <xf numFmtId="4" fontId="9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Protection="1"/>
    <xf numFmtId="4" fontId="9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4" fontId="9" fillId="0" borderId="0" xfId="0" applyNumberFormat="1" applyFont="1" applyFill="1" applyAlignment="1" applyProtection="1">
      <alignment horizontal="left" vertical="center"/>
    </xf>
    <xf numFmtId="4" fontId="6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4" fontId="2" fillId="3" borderId="0" xfId="0" applyNumberFormat="1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Fill="1" applyProtection="1"/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14" fontId="4" fillId="0" borderId="0" xfId="0" applyNumberFormat="1" applyFont="1" applyFill="1" applyAlignment="1" applyProtection="1">
      <alignment horizontal="left" vertical="center"/>
    </xf>
    <xf numFmtId="4" fontId="4" fillId="0" borderId="0" xfId="0" applyNumberFormat="1" applyFont="1" applyFill="1" applyAlignment="1" applyProtection="1">
      <alignment horizontal="left"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8"/>
  <sheetViews>
    <sheetView workbookViewId="0">
      <selection activeCell="A21" sqref="A21:XFD21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8" t="s">
        <v>0</v>
      </c>
      <c r="B1" s="19" t="s">
        <v>1</v>
      </c>
    </row>
    <row r="2" spans="1:2" x14ac:dyDescent="0.25">
      <c r="A2" s="38">
        <v>171681.77</v>
      </c>
      <c r="B2" s="6" t="s">
        <v>6</v>
      </c>
    </row>
    <row r="3" spans="1:2" x14ac:dyDescent="0.25">
      <c r="A3" s="38">
        <v>500</v>
      </c>
      <c r="B3" s="6" t="s">
        <v>7</v>
      </c>
    </row>
    <row r="4" spans="1:2" x14ac:dyDescent="0.25">
      <c r="A4" s="38">
        <v>2436895.84</v>
      </c>
      <c r="B4" s="6" t="s">
        <v>14</v>
      </c>
    </row>
    <row r="5" spans="1:2" x14ac:dyDescent="0.25">
      <c r="A5" s="38">
        <v>34962.06</v>
      </c>
      <c r="B5" s="6" t="s">
        <v>8</v>
      </c>
    </row>
    <row r="6" spans="1:2" x14ac:dyDescent="0.25">
      <c r="A6" s="38">
        <v>645442</v>
      </c>
      <c r="B6" s="6" t="s">
        <v>15</v>
      </c>
    </row>
    <row r="7" spans="1:2" x14ac:dyDescent="0.25">
      <c r="A7" s="38">
        <v>13786.45</v>
      </c>
      <c r="B7" s="6" t="s">
        <v>16</v>
      </c>
    </row>
    <row r="8" spans="1:2" x14ac:dyDescent="0.25">
      <c r="A8" s="38">
        <v>7250</v>
      </c>
      <c r="B8" s="6" t="s">
        <v>27</v>
      </c>
    </row>
    <row r="9" spans="1:2" ht="13.2" customHeight="1" x14ac:dyDescent="0.25">
      <c r="A9" s="38">
        <v>348300</v>
      </c>
      <c r="B9" s="6" t="s">
        <v>42</v>
      </c>
    </row>
    <row r="10" spans="1:2" x14ac:dyDescent="0.25">
      <c r="A10" s="38">
        <v>327982.23</v>
      </c>
      <c r="B10" s="6" t="s">
        <v>30</v>
      </c>
    </row>
    <row r="11" spans="1:2" x14ac:dyDescent="0.25">
      <c r="A11" s="38">
        <v>500</v>
      </c>
      <c r="B11" s="6" t="s">
        <v>43</v>
      </c>
    </row>
    <row r="12" spans="1:2" ht="13.2" customHeight="1" x14ac:dyDescent="0.25">
      <c r="A12" s="38">
        <f>379085+15000</f>
        <v>394085</v>
      </c>
      <c r="B12" s="6" t="s">
        <v>9</v>
      </c>
    </row>
    <row r="13" spans="1:2" x14ac:dyDescent="0.25">
      <c r="A13" s="38">
        <v>552155</v>
      </c>
      <c r="B13" s="6" t="s">
        <v>10</v>
      </c>
    </row>
    <row r="14" spans="1:2" x14ac:dyDescent="0.25">
      <c r="A14" s="38">
        <v>15000</v>
      </c>
      <c r="B14" s="6" t="s">
        <v>37</v>
      </c>
    </row>
    <row r="15" spans="1:2" x14ac:dyDescent="0.25">
      <c r="A15" s="38">
        <v>63649</v>
      </c>
      <c r="B15" s="6" t="s">
        <v>17</v>
      </c>
    </row>
    <row r="16" spans="1:2" x14ac:dyDescent="0.25">
      <c r="A16" s="38">
        <v>71128</v>
      </c>
      <c r="B16" s="6" t="s">
        <v>11</v>
      </c>
    </row>
    <row r="17" spans="1:3" x14ac:dyDescent="0.25">
      <c r="A17" s="38">
        <v>32206</v>
      </c>
      <c r="B17" s="6" t="s">
        <v>12</v>
      </c>
    </row>
    <row r="18" spans="1:3" x14ac:dyDescent="0.25">
      <c r="A18" s="38">
        <v>367724</v>
      </c>
      <c r="B18" s="6" t="s">
        <v>18</v>
      </c>
    </row>
    <row r="19" spans="1:3" x14ac:dyDescent="0.25">
      <c r="A19" s="38">
        <v>155094.64000000001</v>
      </c>
      <c r="B19" s="6" t="s">
        <v>19</v>
      </c>
    </row>
    <row r="20" spans="1:3" ht="14.4" x14ac:dyDescent="0.3">
      <c r="A20" s="38">
        <v>1145.57</v>
      </c>
      <c r="B20" s="6" t="s">
        <v>38</v>
      </c>
      <c r="C20" s="43"/>
    </row>
    <row r="21" spans="1:3" x14ac:dyDescent="0.25">
      <c r="A21" s="38">
        <v>1984.39</v>
      </c>
      <c r="B21" s="6" t="s">
        <v>39</v>
      </c>
    </row>
    <row r="22" spans="1:3" x14ac:dyDescent="0.25">
      <c r="A22" s="38">
        <v>63883.5</v>
      </c>
      <c r="B22" s="37" t="s">
        <v>40</v>
      </c>
    </row>
    <row r="23" spans="1:3" x14ac:dyDescent="0.25">
      <c r="A23" s="38">
        <v>14840.4</v>
      </c>
      <c r="B23" s="37" t="s">
        <v>31</v>
      </c>
    </row>
    <row r="24" spans="1:3" x14ac:dyDescent="0.25">
      <c r="A24" s="38">
        <v>87073.98</v>
      </c>
      <c r="B24" s="37" t="s">
        <v>41</v>
      </c>
    </row>
    <row r="25" spans="1:3" x14ac:dyDescent="0.25">
      <c r="A25" s="38">
        <v>546000</v>
      </c>
      <c r="B25" s="6" t="s">
        <v>13</v>
      </c>
    </row>
    <row r="26" spans="1:3" x14ac:dyDescent="0.25">
      <c r="A26" s="38">
        <v>6787.67</v>
      </c>
      <c r="B26" s="6" t="s">
        <v>20</v>
      </c>
    </row>
    <row r="27" spans="1:3" x14ac:dyDescent="0.25">
      <c r="A27" s="38">
        <v>259304.95</v>
      </c>
      <c r="B27" s="6" t="s">
        <v>21</v>
      </c>
    </row>
    <row r="28" spans="1:3" x14ac:dyDescent="0.25">
      <c r="A28" s="20">
        <f>SUM(A2:A27)</f>
        <v>6619362.4500000002</v>
      </c>
      <c r="B28" s="19" t="s">
        <v>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E122"/>
  <sheetViews>
    <sheetView tabSelected="1" topLeftCell="A7" workbookViewId="0">
      <selection activeCell="E52" sqref="E52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4" width="9.109375" style="1"/>
    <col min="5" max="5" width="11.6640625" style="1" bestFit="1" customWidth="1"/>
    <col min="6" max="16384" width="9.109375" style="1"/>
  </cols>
  <sheetData>
    <row r="1" spans="1:3" x14ac:dyDescent="0.25">
      <c r="A1" s="33" t="s">
        <v>24</v>
      </c>
      <c r="B1" s="25"/>
      <c r="C1" s="26"/>
    </row>
    <row r="2" spans="1:3" s="5" customFormat="1" ht="53.4" customHeight="1" x14ac:dyDescent="0.25">
      <c r="A2" s="48" t="s">
        <v>26</v>
      </c>
      <c r="B2" s="49"/>
      <c r="C2" s="49"/>
    </row>
    <row r="3" spans="1:3" s="36" customFormat="1" ht="13.8" customHeight="1" x14ac:dyDescent="0.25">
      <c r="A3" s="36" t="s">
        <v>92</v>
      </c>
      <c r="B3" s="45">
        <v>128</v>
      </c>
      <c r="C3" s="36" t="s">
        <v>44</v>
      </c>
    </row>
    <row r="4" spans="1:3" s="36" customFormat="1" ht="13.8" customHeight="1" x14ac:dyDescent="0.25">
      <c r="A4" s="36" t="s">
        <v>92</v>
      </c>
      <c r="B4" s="45">
        <v>3800</v>
      </c>
      <c r="C4" s="36" t="s">
        <v>45</v>
      </c>
    </row>
    <row r="5" spans="1:3" s="36" customFormat="1" ht="13.8" customHeight="1" x14ac:dyDescent="0.25">
      <c r="A5" s="36" t="s">
        <v>92</v>
      </c>
      <c r="B5" s="45">
        <v>10000</v>
      </c>
      <c r="C5" s="36" t="s">
        <v>46</v>
      </c>
    </row>
    <row r="6" spans="1:3" s="36" customFormat="1" ht="13.8" customHeight="1" x14ac:dyDescent="0.25">
      <c r="A6" s="4" t="s">
        <v>92</v>
      </c>
      <c r="B6" s="8">
        <v>10287.5</v>
      </c>
      <c r="C6" s="4" t="s">
        <v>47</v>
      </c>
    </row>
    <row r="7" spans="1:3" s="36" customFormat="1" ht="13.8" customHeight="1" x14ac:dyDescent="0.25">
      <c r="A7" s="36" t="s">
        <v>92</v>
      </c>
      <c r="B7" s="45">
        <v>12750</v>
      </c>
      <c r="C7" s="36" t="s">
        <v>48</v>
      </c>
    </row>
    <row r="8" spans="1:3" s="36" customFormat="1" ht="13.8" customHeight="1" x14ac:dyDescent="0.25">
      <c r="A8" s="36" t="s">
        <v>92</v>
      </c>
      <c r="B8" s="45">
        <v>12750</v>
      </c>
      <c r="C8" s="36" t="s">
        <v>49</v>
      </c>
    </row>
    <row r="9" spans="1:3" s="4" customFormat="1" x14ac:dyDescent="0.25">
      <c r="A9" s="36" t="s">
        <v>92</v>
      </c>
      <c r="B9" s="45">
        <v>24209.86</v>
      </c>
      <c r="C9" s="36" t="s">
        <v>50</v>
      </c>
    </row>
    <row r="10" spans="1:3" s="36" customFormat="1" ht="13.8" customHeight="1" x14ac:dyDescent="0.25">
      <c r="A10" s="4" t="s">
        <v>92</v>
      </c>
      <c r="B10" s="8">
        <v>39990</v>
      </c>
      <c r="C10" s="4" t="s">
        <v>51</v>
      </c>
    </row>
    <row r="11" spans="1:3" s="36" customFormat="1" ht="13.8" customHeight="1" x14ac:dyDescent="0.25">
      <c r="A11" s="36" t="s">
        <v>93</v>
      </c>
      <c r="B11" s="45">
        <v>82156.850000000006</v>
      </c>
      <c r="C11" s="36" t="s">
        <v>52</v>
      </c>
    </row>
    <row r="12" spans="1:3" s="36" customFormat="1" ht="13.8" customHeight="1" x14ac:dyDescent="0.25">
      <c r="A12" s="36" t="s">
        <v>94</v>
      </c>
      <c r="B12" s="45">
        <v>92500</v>
      </c>
      <c r="C12" s="36" t="s">
        <v>54</v>
      </c>
    </row>
    <row r="13" spans="1:3" s="36" customFormat="1" ht="13.8" customHeight="1" x14ac:dyDescent="0.25">
      <c r="A13" s="44" t="s">
        <v>95</v>
      </c>
      <c r="B13" s="8">
        <v>7800</v>
      </c>
      <c r="C13" s="4" t="s">
        <v>55</v>
      </c>
    </row>
    <row r="14" spans="1:3" s="4" customFormat="1" x14ac:dyDescent="0.25">
      <c r="A14" s="36" t="s">
        <v>95</v>
      </c>
      <c r="B14" s="45">
        <v>9136.58</v>
      </c>
      <c r="C14" s="36" t="s">
        <v>56</v>
      </c>
    </row>
    <row r="15" spans="1:3" s="4" customFormat="1" x14ac:dyDescent="0.25">
      <c r="A15" s="36" t="s">
        <v>95</v>
      </c>
      <c r="B15" s="45">
        <v>13542.88</v>
      </c>
      <c r="C15" s="36" t="s">
        <v>57</v>
      </c>
    </row>
    <row r="16" spans="1:3" s="4" customFormat="1" x14ac:dyDescent="0.25">
      <c r="A16" s="36" t="s">
        <v>95</v>
      </c>
      <c r="B16" s="45">
        <v>18218</v>
      </c>
      <c r="C16" s="36" t="s">
        <v>111</v>
      </c>
    </row>
    <row r="17" spans="1:3" s="4" customFormat="1" x14ac:dyDescent="0.3">
      <c r="A17" s="4" t="s">
        <v>95</v>
      </c>
      <c r="B17" s="8">
        <v>13231</v>
      </c>
      <c r="C17" s="4" t="s">
        <v>58</v>
      </c>
    </row>
    <row r="18" spans="1:3" s="36" customFormat="1" ht="13.8" customHeight="1" x14ac:dyDescent="0.25">
      <c r="A18" s="36" t="s">
        <v>95</v>
      </c>
      <c r="B18" s="40">
        <v>95380</v>
      </c>
      <c r="C18" s="40" t="s">
        <v>59</v>
      </c>
    </row>
    <row r="19" spans="1:3" s="36" customFormat="1" ht="13.8" customHeight="1" x14ac:dyDescent="0.25">
      <c r="A19" s="36" t="s">
        <v>96</v>
      </c>
      <c r="B19" s="45">
        <v>90662.43</v>
      </c>
      <c r="C19" s="36" t="s">
        <v>53</v>
      </c>
    </row>
    <row r="20" spans="1:3" s="36" customFormat="1" ht="13.8" customHeight="1" x14ac:dyDescent="0.25">
      <c r="A20" s="36" t="s">
        <v>96</v>
      </c>
      <c r="B20" s="45">
        <v>129200</v>
      </c>
      <c r="C20" s="36" t="s">
        <v>60</v>
      </c>
    </row>
    <row r="21" spans="1:3" s="36" customFormat="1" ht="13.8" customHeight="1" x14ac:dyDescent="0.25">
      <c r="A21" s="36" t="s">
        <v>96</v>
      </c>
      <c r="B21" s="45">
        <v>162750</v>
      </c>
      <c r="C21" s="36" t="s">
        <v>112</v>
      </c>
    </row>
    <row r="22" spans="1:3" s="36" customFormat="1" ht="13.8" customHeight="1" x14ac:dyDescent="0.25">
      <c r="A22" s="4" t="s">
        <v>97</v>
      </c>
      <c r="B22" s="8">
        <v>18391</v>
      </c>
      <c r="C22" s="4" t="s">
        <v>61</v>
      </c>
    </row>
    <row r="23" spans="1:3" s="36" customFormat="1" ht="13.8" customHeight="1" x14ac:dyDescent="0.25">
      <c r="A23" s="36" t="s">
        <v>97</v>
      </c>
      <c r="B23" s="45">
        <v>296666</v>
      </c>
      <c r="C23" s="36" t="s">
        <v>62</v>
      </c>
    </row>
    <row r="24" spans="1:3" s="36" customFormat="1" ht="13.8" customHeight="1" x14ac:dyDescent="0.25">
      <c r="A24" s="36" t="s">
        <v>98</v>
      </c>
      <c r="B24" s="45">
        <v>5700</v>
      </c>
      <c r="C24" s="36" t="s">
        <v>87</v>
      </c>
    </row>
    <row r="25" spans="1:3" s="4" customFormat="1" x14ac:dyDescent="0.25">
      <c r="A25" s="36" t="s">
        <v>98</v>
      </c>
      <c r="B25" s="45">
        <v>8614</v>
      </c>
      <c r="C25" s="36" t="s">
        <v>63</v>
      </c>
    </row>
    <row r="26" spans="1:3" s="36" customFormat="1" ht="13.8" customHeight="1" x14ac:dyDescent="0.25">
      <c r="A26" s="4" t="s">
        <v>98</v>
      </c>
      <c r="B26" s="8">
        <v>10516.5</v>
      </c>
      <c r="C26" s="4" t="s">
        <v>64</v>
      </c>
    </row>
    <row r="27" spans="1:3" s="36" customFormat="1" ht="13.8" customHeight="1" x14ac:dyDescent="0.25">
      <c r="A27" s="36" t="s">
        <v>98</v>
      </c>
      <c r="B27" s="45">
        <v>27490</v>
      </c>
      <c r="C27" s="36" t="s">
        <v>65</v>
      </c>
    </row>
    <row r="28" spans="1:3" s="4" customFormat="1" x14ac:dyDescent="0.25">
      <c r="A28" s="36" t="s">
        <v>98</v>
      </c>
      <c r="B28" s="45">
        <v>54045.9</v>
      </c>
      <c r="C28" s="36" t="s">
        <v>88</v>
      </c>
    </row>
    <row r="29" spans="1:3" s="36" customFormat="1" ht="13.8" customHeight="1" x14ac:dyDescent="0.25">
      <c r="A29" s="36" t="s">
        <v>98</v>
      </c>
      <c r="B29" s="45">
        <v>467370</v>
      </c>
      <c r="C29" s="36" t="s">
        <v>66</v>
      </c>
    </row>
    <row r="30" spans="1:3" s="36" customFormat="1" ht="13.8" customHeight="1" x14ac:dyDescent="0.25">
      <c r="A30" s="44" t="s">
        <v>99</v>
      </c>
      <c r="B30" s="8">
        <v>5261</v>
      </c>
      <c r="C30" s="4" t="s">
        <v>67</v>
      </c>
    </row>
    <row r="31" spans="1:3" s="4" customFormat="1" x14ac:dyDescent="0.25">
      <c r="A31" s="36" t="s">
        <v>99</v>
      </c>
      <c r="B31" s="45">
        <v>24354</v>
      </c>
      <c r="C31" s="36" t="s">
        <v>68</v>
      </c>
    </row>
    <row r="32" spans="1:3" s="4" customFormat="1" x14ac:dyDescent="0.25">
      <c r="A32" s="36" t="s">
        <v>100</v>
      </c>
      <c r="B32" s="45">
        <v>10000</v>
      </c>
      <c r="C32" s="36" t="s">
        <v>69</v>
      </c>
    </row>
    <row r="33" spans="1:3" s="4" customFormat="1" x14ac:dyDescent="0.25">
      <c r="A33" s="36" t="s">
        <v>101</v>
      </c>
      <c r="B33" s="45">
        <v>150240</v>
      </c>
      <c r="C33" s="36" t="s">
        <v>70</v>
      </c>
    </row>
    <row r="34" spans="1:3" s="4" customFormat="1" x14ac:dyDescent="0.3">
      <c r="A34" s="4" t="s">
        <v>101</v>
      </c>
      <c r="B34" s="8">
        <v>4713.45</v>
      </c>
      <c r="C34" s="4" t="s">
        <v>71</v>
      </c>
    </row>
    <row r="35" spans="1:3" s="36" customFormat="1" ht="13.8" customHeight="1" x14ac:dyDescent="0.25">
      <c r="A35" s="36" t="s">
        <v>101</v>
      </c>
      <c r="B35" s="40">
        <v>9531.19</v>
      </c>
      <c r="C35" s="40" t="s">
        <v>72</v>
      </c>
    </row>
    <row r="36" spans="1:3" s="36" customFormat="1" ht="13.8" customHeight="1" x14ac:dyDescent="0.25">
      <c r="A36" s="36" t="s">
        <v>101</v>
      </c>
      <c r="B36" s="45">
        <v>20910</v>
      </c>
      <c r="C36" s="36" t="s">
        <v>73</v>
      </c>
    </row>
    <row r="37" spans="1:3" s="36" customFormat="1" ht="13.8" customHeight="1" x14ac:dyDescent="0.25">
      <c r="A37" s="36" t="s">
        <v>101</v>
      </c>
      <c r="B37" s="45">
        <v>25400</v>
      </c>
      <c r="C37" s="36" t="s">
        <v>71</v>
      </c>
    </row>
    <row r="38" spans="1:3" s="36" customFormat="1" ht="13.8" customHeight="1" x14ac:dyDescent="0.25">
      <c r="A38" s="36" t="s">
        <v>102</v>
      </c>
      <c r="B38" s="45">
        <v>75000</v>
      </c>
      <c r="C38" s="36" t="s">
        <v>74</v>
      </c>
    </row>
    <row r="39" spans="1:3" s="36" customFormat="1" ht="13.8" customHeight="1" x14ac:dyDescent="0.25">
      <c r="A39" s="4" t="s">
        <v>102</v>
      </c>
      <c r="B39" s="8">
        <v>75037</v>
      </c>
      <c r="C39" s="4" t="s">
        <v>89</v>
      </c>
    </row>
    <row r="40" spans="1:3" s="36" customFormat="1" ht="13.8" customHeight="1" x14ac:dyDescent="0.25">
      <c r="A40" s="36" t="s">
        <v>102</v>
      </c>
      <c r="B40" s="45">
        <v>150075</v>
      </c>
      <c r="C40" s="36" t="s">
        <v>90</v>
      </c>
    </row>
    <row r="41" spans="1:3" s="36" customFormat="1" ht="13.8" customHeight="1" x14ac:dyDescent="0.25">
      <c r="A41" s="36" t="s">
        <v>103</v>
      </c>
      <c r="B41" s="45">
        <v>12750</v>
      </c>
      <c r="C41" s="36" t="s">
        <v>75</v>
      </c>
    </row>
    <row r="42" spans="1:3" s="4" customFormat="1" x14ac:dyDescent="0.25">
      <c r="A42" s="36" t="s">
        <v>104</v>
      </c>
      <c r="B42" s="45">
        <v>89655.24</v>
      </c>
      <c r="C42" s="36" t="s">
        <v>76</v>
      </c>
    </row>
    <row r="43" spans="1:3" s="36" customFormat="1" ht="13.8" customHeight="1" x14ac:dyDescent="0.25">
      <c r="A43" s="4" t="s">
        <v>104</v>
      </c>
      <c r="B43" s="8">
        <v>12030.3</v>
      </c>
      <c r="C43" s="4" t="s">
        <v>77</v>
      </c>
    </row>
    <row r="44" spans="1:3" s="36" customFormat="1" ht="13.8" customHeight="1" x14ac:dyDescent="0.25">
      <c r="A44" s="36" t="s">
        <v>105</v>
      </c>
      <c r="B44" s="45">
        <v>18594.3</v>
      </c>
      <c r="C44" s="36" t="s">
        <v>78</v>
      </c>
    </row>
    <row r="45" spans="1:3" s="4" customFormat="1" x14ac:dyDescent="0.25">
      <c r="A45" s="36" t="s">
        <v>105</v>
      </c>
      <c r="B45" s="45">
        <v>30000</v>
      </c>
      <c r="C45" s="36" t="s">
        <v>79</v>
      </c>
    </row>
    <row r="46" spans="1:3" s="36" customFormat="1" ht="13.8" customHeight="1" x14ac:dyDescent="0.25">
      <c r="A46" s="36" t="s">
        <v>106</v>
      </c>
      <c r="B46" s="45">
        <v>4990</v>
      </c>
      <c r="C46" s="36" t="s">
        <v>80</v>
      </c>
    </row>
    <row r="47" spans="1:3" s="36" customFormat="1" ht="13.8" customHeight="1" x14ac:dyDescent="0.25">
      <c r="A47" s="44" t="s">
        <v>106</v>
      </c>
      <c r="B47" s="8">
        <v>11486</v>
      </c>
      <c r="C47" s="4" t="s">
        <v>81</v>
      </c>
    </row>
    <row r="48" spans="1:3" s="4" customFormat="1" x14ac:dyDescent="0.25">
      <c r="A48" s="36" t="s">
        <v>107</v>
      </c>
      <c r="B48" s="45">
        <v>64060</v>
      </c>
      <c r="C48" s="36" t="s">
        <v>82</v>
      </c>
    </row>
    <row r="49" spans="1:5" s="4" customFormat="1" x14ac:dyDescent="0.25">
      <c r="A49" s="36" t="s">
        <v>107</v>
      </c>
      <c r="B49" s="45">
        <v>774513.02</v>
      </c>
      <c r="C49" s="36" t="s">
        <v>83</v>
      </c>
    </row>
    <row r="50" spans="1:5" s="4" customFormat="1" x14ac:dyDescent="0.25">
      <c r="A50" s="36" t="s">
        <v>108</v>
      </c>
      <c r="B50" s="45">
        <v>4424</v>
      </c>
      <c r="C50" s="36" t="s">
        <v>84</v>
      </c>
    </row>
    <row r="51" spans="1:5" s="4" customFormat="1" x14ac:dyDescent="0.3">
      <c r="A51" s="4" t="s">
        <v>109</v>
      </c>
      <c r="B51" s="8">
        <v>11100</v>
      </c>
      <c r="C51" s="4" t="s">
        <v>85</v>
      </c>
    </row>
    <row r="52" spans="1:5" s="36" customFormat="1" ht="13.8" customHeight="1" x14ac:dyDescent="0.25">
      <c r="A52" s="36" t="s">
        <v>109</v>
      </c>
      <c r="B52" s="40">
        <v>36000</v>
      </c>
      <c r="C52" s="40" t="s">
        <v>86</v>
      </c>
      <c r="E52" s="53"/>
    </row>
    <row r="53" spans="1:5" s="36" customFormat="1" ht="13.8" customHeight="1" x14ac:dyDescent="0.25">
      <c r="A53" s="39" t="s">
        <v>110</v>
      </c>
      <c r="B53" s="40">
        <v>48000</v>
      </c>
      <c r="C53" s="40" t="s">
        <v>91</v>
      </c>
    </row>
    <row r="54" spans="1:5" x14ac:dyDescent="0.25">
      <c r="A54" s="39"/>
      <c r="B54" s="40">
        <v>2303946.09</v>
      </c>
      <c r="C54" s="40" t="s">
        <v>32</v>
      </c>
    </row>
    <row r="55" spans="1:5" s="4" customFormat="1" x14ac:dyDescent="0.3">
      <c r="A55" s="39"/>
      <c r="B55" s="40">
        <v>1018246.19</v>
      </c>
      <c r="C55" s="40" t="s">
        <v>33</v>
      </c>
    </row>
    <row r="56" spans="1:5" s="4" customFormat="1" x14ac:dyDescent="0.3">
      <c r="A56" s="9" t="s">
        <v>2</v>
      </c>
      <c r="B56" s="10">
        <f>SUM(B3:B55)</f>
        <v>6707603.2799999993</v>
      </c>
      <c r="C56" s="11"/>
    </row>
    <row r="57" spans="1:5" ht="15" customHeight="1" x14ac:dyDescent="0.25">
      <c r="A57" s="35" t="s">
        <v>22</v>
      </c>
      <c r="B57" s="27"/>
      <c r="C57" s="28"/>
    </row>
    <row r="58" spans="1:5" s="4" customFormat="1" ht="30" customHeight="1" x14ac:dyDescent="0.3">
      <c r="A58" s="50" t="s">
        <v>36</v>
      </c>
      <c r="B58" s="50"/>
      <c r="C58" s="50"/>
    </row>
    <row r="59" spans="1:5" s="32" customFormat="1" x14ac:dyDescent="0.3">
      <c r="A59" s="32" t="s">
        <v>105</v>
      </c>
      <c r="B59" s="47">
        <v>20000</v>
      </c>
      <c r="C59" s="32" t="s">
        <v>144</v>
      </c>
    </row>
    <row r="60" spans="1:5" x14ac:dyDescent="0.25">
      <c r="A60" s="39"/>
      <c r="B60" s="40">
        <v>46107</v>
      </c>
      <c r="C60" s="40" t="s">
        <v>32</v>
      </c>
    </row>
    <row r="61" spans="1:5" s="4" customFormat="1" x14ac:dyDescent="0.3">
      <c r="A61" s="39"/>
      <c r="B61" s="40">
        <v>26077.33</v>
      </c>
      <c r="C61" s="40" t="s">
        <v>33</v>
      </c>
    </row>
    <row r="62" spans="1:5" s="4" customFormat="1" x14ac:dyDescent="0.3">
      <c r="A62" s="9" t="s">
        <v>2</v>
      </c>
      <c r="B62" s="10">
        <f>SUM(B59:B61)</f>
        <v>92184.33</v>
      </c>
      <c r="C62" s="11"/>
    </row>
    <row r="63" spans="1:5" s="24" customFormat="1" x14ac:dyDescent="0.3">
      <c r="A63" s="34" t="s">
        <v>23</v>
      </c>
      <c r="B63" s="29"/>
    </row>
    <row r="64" spans="1:5" s="4" customFormat="1" ht="30" customHeight="1" x14ac:dyDescent="0.3">
      <c r="A64" s="48" t="s">
        <v>28</v>
      </c>
      <c r="B64" s="49"/>
      <c r="C64" s="49"/>
    </row>
    <row r="65" spans="1:3" s="4" customFormat="1" x14ac:dyDescent="0.3">
      <c r="A65" s="4" t="s">
        <v>92</v>
      </c>
      <c r="B65" s="8">
        <v>2855</v>
      </c>
      <c r="C65" s="4" t="s">
        <v>113</v>
      </c>
    </row>
    <row r="66" spans="1:3" s="4" customFormat="1" x14ac:dyDescent="0.3">
      <c r="A66" s="4" t="s">
        <v>95</v>
      </c>
      <c r="B66" s="8">
        <v>200000</v>
      </c>
      <c r="C66" s="4" t="s">
        <v>114</v>
      </c>
    </row>
    <row r="67" spans="1:3" s="36" customFormat="1" ht="13.8" customHeight="1" x14ac:dyDescent="0.25">
      <c r="A67" s="36" t="s">
        <v>127</v>
      </c>
      <c r="B67" s="45">
        <v>204607.1</v>
      </c>
      <c r="C67" s="36" t="s">
        <v>115</v>
      </c>
    </row>
    <row r="68" spans="1:3" s="36" customFormat="1" ht="13.8" customHeight="1" x14ac:dyDescent="0.25">
      <c r="A68" s="36" t="s">
        <v>98</v>
      </c>
      <c r="B68" s="45">
        <v>134374.95000000001</v>
      </c>
      <c r="C68" s="36" t="s">
        <v>116</v>
      </c>
    </row>
    <row r="69" spans="1:3" s="36" customFormat="1" ht="13.8" customHeight="1" x14ac:dyDescent="0.25">
      <c r="A69" s="44" t="s">
        <v>101</v>
      </c>
      <c r="B69" s="8">
        <v>10500</v>
      </c>
      <c r="C69" s="4" t="s">
        <v>117</v>
      </c>
    </row>
    <row r="70" spans="1:3" s="4" customFormat="1" x14ac:dyDescent="0.25">
      <c r="A70" s="36" t="s">
        <v>101</v>
      </c>
      <c r="B70" s="45">
        <v>31000</v>
      </c>
      <c r="C70" s="36" t="s">
        <v>118</v>
      </c>
    </row>
    <row r="71" spans="1:3" s="4" customFormat="1" x14ac:dyDescent="0.25">
      <c r="A71" s="36" t="s">
        <v>101</v>
      </c>
      <c r="B71" s="45">
        <v>469946.96</v>
      </c>
      <c r="C71" s="36" t="s">
        <v>115</v>
      </c>
    </row>
    <row r="72" spans="1:3" s="4" customFormat="1" x14ac:dyDescent="0.25">
      <c r="A72" s="36" t="s">
        <v>102</v>
      </c>
      <c r="B72" s="45">
        <v>25000</v>
      </c>
      <c r="C72" s="36" t="s">
        <v>119</v>
      </c>
    </row>
    <row r="73" spans="1:3" s="4" customFormat="1" x14ac:dyDescent="0.3">
      <c r="A73" s="4" t="s">
        <v>102</v>
      </c>
      <c r="B73" s="8">
        <v>190124.48</v>
      </c>
      <c r="C73" s="4" t="s">
        <v>83</v>
      </c>
    </row>
    <row r="74" spans="1:3" s="36" customFormat="1" ht="13.8" customHeight="1" x14ac:dyDescent="0.25">
      <c r="A74" s="36" t="s">
        <v>128</v>
      </c>
      <c r="B74" s="40">
        <v>150075</v>
      </c>
      <c r="C74" s="40" t="s">
        <v>145</v>
      </c>
    </row>
    <row r="75" spans="1:3" s="36" customFormat="1" ht="13.8" customHeight="1" x14ac:dyDescent="0.25">
      <c r="A75" s="39" t="s">
        <v>106</v>
      </c>
      <c r="B75" s="40">
        <v>31500</v>
      </c>
      <c r="C75" s="40" t="s">
        <v>124</v>
      </c>
    </row>
    <row r="76" spans="1:3" s="36" customFormat="1" ht="13.8" customHeight="1" x14ac:dyDescent="0.25">
      <c r="A76" s="36" t="s">
        <v>106</v>
      </c>
      <c r="B76" s="45">
        <v>90000</v>
      </c>
      <c r="C76" s="36" t="s">
        <v>125</v>
      </c>
    </row>
    <row r="77" spans="1:3" s="36" customFormat="1" ht="13.8" customHeight="1" x14ac:dyDescent="0.25">
      <c r="A77" s="36" t="s">
        <v>107</v>
      </c>
      <c r="B77" s="45">
        <v>40000</v>
      </c>
      <c r="C77" s="36" t="s">
        <v>120</v>
      </c>
    </row>
    <row r="78" spans="1:3" s="36" customFormat="1" ht="13.8" customHeight="1" x14ac:dyDescent="0.25">
      <c r="A78" s="36" t="s">
        <v>109</v>
      </c>
      <c r="B78" s="45">
        <v>7840</v>
      </c>
      <c r="C78" s="36" t="s">
        <v>121</v>
      </c>
    </row>
    <row r="79" spans="1:3" s="36" customFormat="1" ht="13.8" customHeight="1" x14ac:dyDescent="0.25">
      <c r="A79" s="4" t="s">
        <v>109</v>
      </c>
      <c r="B79" s="8">
        <v>228480</v>
      </c>
      <c r="C79" s="4" t="s">
        <v>126</v>
      </c>
    </row>
    <row r="80" spans="1:3" s="36" customFormat="1" ht="13.8" customHeight="1" x14ac:dyDescent="0.25">
      <c r="A80" s="44" t="s">
        <v>129</v>
      </c>
      <c r="B80" s="45">
        <v>50490</v>
      </c>
      <c r="C80" s="36" t="s">
        <v>122</v>
      </c>
    </row>
    <row r="81" spans="1:5" s="36" customFormat="1" ht="13.8" customHeight="1" x14ac:dyDescent="0.25">
      <c r="A81" s="44" t="s">
        <v>129</v>
      </c>
      <c r="B81" s="45">
        <v>200000</v>
      </c>
      <c r="C81" s="36" t="s">
        <v>123</v>
      </c>
      <c r="E81" s="53"/>
    </row>
    <row r="82" spans="1:5" x14ac:dyDescent="0.25">
      <c r="A82" s="39"/>
      <c r="B82" s="40">
        <v>219676</v>
      </c>
      <c r="C82" s="40" t="s">
        <v>32</v>
      </c>
    </row>
    <row r="83" spans="1:5" s="4" customFormat="1" x14ac:dyDescent="0.3">
      <c r="A83" s="39"/>
      <c r="B83" s="40">
        <v>123752.96000000001</v>
      </c>
      <c r="C83" s="40" t="s">
        <v>33</v>
      </c>
    </row>
    <row r="84" spans="1:5" s="4" customFormat="1" x14ac:dyDescent="0.25">
      <c r="A84" s="12" t="s">
        <v>2</v>
      </c>
      <c r="B84" s="13">
        <f>SUM(B65:B83)</f>
        <v>2410222.4500000002</v>
      </c>
      <c r="C84" s="14"/>
    </row>
    <row r="85" spans="1:5" s="4" customFormat="1" x14ac:dyDescent="0.25">
      <c r="A85" s="33" t="s">
        <v>25</v>
      </c>
      <c r="B85" s="30"/>
      <c r="C85" s="31"/>
    </row>
    <row r="86" spans="1:5" s="4" customFormat="1" ht="30" customHeight="1" x14ac:dyDescent="0.3">
      <c r="A86" s="48" t="s">
        <v>29</v>
      </c>
      <c r="B86" s="49"/>
      <c r="C86" s="49"/>
    </row>
    <row r="87" spans="1:5" s="32" customFormat="1" x14ac:dyDescent="0.3">
      <c r="A87" s="32" t="s">
        <v>92</v>
      </c>
      <c r="B87" s="47">
        <v>15600.01</v>
      </c>
      <c r="C87" s="32" t="s">
        <v>130</v>
      </c>
    </row>
    <row r="88" spans="1:5" x14ac:dyDescent="0.25">
      <c r="A88" s="36" t="s">
        <v>94</v>
      </c>
      <c r="B88" s="45">
        <v>19940</v>
      </c>
      <c r="C88" s="36" t="s">
        <v>131</v>
      </c>
    </row>
    <row r="89" spans="1:5" s="32" customFormat="1" x14ac:dyDescent="0.3">
      <c r="A89" s="32" t="s">
        <v>96</v>
      </c>
      <c r="B89" s="47">
        <v>26000</v>
      </c>
      <c r="C89" s="32" t="s">
        <v>132</v>
      </c>
    </row>
    <row r="90" spans="1:5" s="32" customFormat="1" x14ac:dyDescent="0.3">
      <c r="A90" s="32" t="s">
        <v>96</v>
      </c>
      <c r="B90" s="47">
        <v>650475</v>
      </c>
      <c r="C90" s="32" t="s">
        <v>133</v>
      </c>
    </row>
    <row r="91" spans="1:5" s="32" customFormat="1" x14ac:dyDescent="0.3">
      <c r="A91" s="46" t="s">
        <v>127</v>
      </c>
      <c r="B91" s="47">
        <v>59160</v>
      </c>
      <c r="C91" s="32" t="s">
        <v>134</v>
      </c>
    </row>
    <row r="92" spans="1:5" s="32" customFormat="1" x14ac:dyDescent="0.3">
      <c r="A92" s="32" t="s">
        <v>97</v>
      </c>
      <c r="B92" s="47">
        <v>6067</v>
      </c>
      <c r="C92" s="32" t="s">
        <v>135</v>
      </c>
    </row>
    <row r="93" spans="1:5" x14ac:dyDescent="0.25">
      <c r="A93" s="36" t="s">
        <v>102</v>
      </c>
      <c r="B93" s="45">
        <v>1800</v>
      </c>
      <c r="C93" s="36" t="s">
        <v>136</v>
      </c>
    </row>
    <row r="94" spans="1:5" s="32" customFormat="1" x14ac:dyDescent="0.3">
      <c r="A94" s="32" t="s">
        <v>102</v>
      </c>
      <c r="B94" s="47">
        <v>401100</v>
      </c>
      <c r="C94" s="32" t="s">
        <v>137</v>
      </c>
    </row>
    <row r="95" spans="1:5" s="32" customFormat="1" x14ac:dyDescent="0.3">
      <c r="A95" s="32" t="s">
        <v>103</v>
      </c>
      <c r="B95" s="47">
        <v>200000</v>
      </c>
      <c r="C95" s="32" t="s">
        <v>138</v>
      </c>
    </row>
    <row r="96" spans="1:5" s="32" customFormat="1" x14ac:dyDescent="0.3">
      <c r="A96" s="46" t="s">
        <v>104</v>
      </c>
      <c r="B96" s="47">
        <v>6440</v>
      </c>
      <c r="C96" s="32" t="s">
        <v>139</v>
      </c>
    </row>
    <row r="97" spans="1:5" x14ac:dyDescent="0.25">
      <c r="A97" s="46" t="s">
        <v>104</v>
      </c>
      <c r="B97" s="47">
        <v>21280</v>
      </c>
      <c r="C97" s="32" t="s">
        <v>140</v>
      </c>
    </row>
    <row r="98" spans="1:5" x14ac:dyDescent="0.25">
      <c r="A98" s="4" t="s">
        <v>109</v>
      </c>
      <c r="B98" s="8">
        <v>50000</v>
      </c>
      <c r="C98" s="4" t="s">
        <v>141</v>
      </c>
    </row>
    <row r="99" spans="1:5" x14ac:dyDescent="0.25">
      <c r="A99" s="4" t="s">
        <v>109</v>
      </c>
      <c r="B99" s="8">
        <v>110000</v>
      </c>
      <c r="C99" s="4" t="s">
        <v>142</v>
      </c>
    </row>
    <row r="100" spans="1:5" x14ac:dyDescent="0.25">
      <c r="A100" s="39" t="s">
        <v>129</v>
      </c>
      <c r="B100" s="40">
        <v>20421</v>
      </c>
      <c r="C100" s="40" t="s">
        <v>143</v>
      </c>
      <c r="E100" s="3"/>
    </row>
    <row r="101" spans="1:5" x14ac:dyDescent="0.25">
      <c r="A101" s="39"/>
      <c r="B101" s="40">
        <v>817886.38</v>
      </c>
      <c r="C101" s="40" t="s">
        <v>32</v>
      </c>
    </row>
    <row r="102" spans="1:5" s="32" customFormat="1" x14ac:dyDescent="0.3">
      <c r="A102" s="39"/>
      <c r="B102" s="40">
        <v>460242.05</v>
      </c>
      <c r="C102" s="40" t="s">
        <v>33</v>
      </c>
    </row>
    <row r="103" spans="1:5" x14ac:dyDescent="0.25">
      <c r="A103" s="12" t="s">
        <v>2</v>
      </c>
      <c r="B103" s="16">
        <f>SUM(B87:B102)</f>
        <v>2866411.44</v>
      </c>
      <c r="C103" s="17"/>
    </row>
    <row r="104" spans="1:5" s="4" customFormat="1" x14ac:dyDescent="0.3">
      <c r="A104" s="51" t="s">
        <v>3</v>
      </c>
      <c r="B104" s="52"/>
      <c r="C104" s="52"/>
    </row>
    <row r="105" spans="1:5" s="4" customFormat="1" ht="27.6" x14ac:dyDescent="0.3">
      <c r="A105" s="41"/>
      <c r="B105" s="42">
        <v>677699.52</v>
      </c>
      <c r="C105" s="40" t="s">
        <v>35</v>
      </c>
    </row>
    <row r="106" spans="1:5" x14ac:dyDescent="0.25">
      <c r="A106" s="39"/>
      <c r="B106" s="40">
        <v>678060.07</v>
      </c>
      <c r="C106" s="40" t="s">
        <v>32</v>
      </c>
    </row>
    <row r="107" spans="1:5" x14ac:dyDescent="0.25">
      <c r="A107" s="39"/>
      <c r="B107" s="40">
        <v>381323.8</v>
      </c>
      <c r="C107" s="40" t="s">
        <v>33</v>
      </c>
    </row>
    <row r="108" spans="1:5" x14ac:dyDescent="0.25">
      <c r="A108" s="39"/>
      <c r="B108" s="40">
        <v>277843</v>
      </c>
      <c r="C108" s="40" t="s">
        <v>146</v>
      </c>
    </row>
    <row r="109" spans="1:5" s="4" customFormat="1" x14ac:dyDescent="0.3">
      <c r="A109" s="39"/>
      <c r="B109" s="40">
        <v>18681.669999999998</v>
      </c>
      <c r="C109" s="40" t="s">
        <v>34</v>
      </c>
    </row>
    <row r="110" spans="1:5" x14ac:dyDescent="0.25">
      <c r="A110" s="12" t="s">
        <v>2</v>
      </c>
      <c r="B110" s="16">
        <f>SUM(B105:B109)</f>
        <v>2033608.0599999998</v>
      </c>
      <c r="C110" s="17"/>
    </row>
    <row r="111" spans="1:5" x14ac:dyDescent="0.25">
      <c r="A111" s="21"/>
      <c r="B111" s="22">
        <f>B110+B103+B84+B62+B56</f>
        <v>14110029.559999999</v>
      </c>
      <c r="C111" s="23" t="s">
        <v>5</v>
      </c>
    </row>
    <row r="112" spans="1:5" x14ac:dyDescent="0.25">
      <c r="B112" s="3"/>
    </row>
    <row r="113" spans="3:3" x14ac:dyDescent="0.25">
      <c r="C113" s="3"/>
    </row>
    <row r="114" spans="3:3" x14ac:dyDescent="0.25">
      <c r="C114" s="7"/>
    </row>
    <row r="115" spans="3:3" x14ac:dyDescent="0.25">
      <c r="C115" s="15"/>
    </row>
    <row r="116" spans="3:3" x14ac:dyDescent="0.25">
      <c r="C116" s="15"/>
    </row>
    <row r="117" spans="3:3" x14ac:dyDescent="0.25">
      <c r="C117" s="15"/>
    </row>
    <row r="118" spans="3:3" x14ac:dyDescent="0.25">
      <c r="C118" s="15"/>
    </row>
    <row r="119" spans="3:3" x14ac:dyDescent="0.25">
      <c r="C119" s="15"/>
    </row>
    <row r="120" spans="3:3" x14ac:dyDescent="0.25">
      <c r="C120" s="3"/>
    </row>
    <row r="121" spans="3:3" x14ac:dyDescent="0.25">
      <c r="C121" s="15"/>
    </row>
    <row r="122" spans="3:3" x14ac:dyDescent="0.25">
      <c r="C122" s="15"/>
    </row>
  </sheetData>
  <mergeCells count="5">
    <mergeCell ref="A2:C2"/>
    <mergeCell ref="A58:C58"/>
    <mergeCell ref="A104:C104"/>
    <mergeCell ref="A64:C64"/>
    <mergeCell ref="A86:C86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2025-06-08T15:11:17Z</dcterms:modified>
</cp:coreProperties>
</file>