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10" i="6" l="1"/>
  <c r="B86" i="6"/>
  <c r="B48" i="6"/>
  <c r="A21" i="14" l="1"/>
  <c r="B19" i="6" l="1"/>
  <c r="B82" i="6"/>
  <c r="B69" i="6"/>
  <c r="B28" i="6"/>
  <c r="B112" i="6" l="1"/>
</calcChain>
</file>

<file path=xl/sharedStrings.xml><?xml version="1.0" encoding="utf-8"?>
<sst xmlns="http://schemas.openxmlformats.org/spreadsheetml/2006/main" count="133" uniqueCount="98">
  <si>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</si>
  <si>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</si>
  <si>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</si>
  <si>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</si>
  <si>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</si>
  <si>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</si>
  <si>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</si>
  <si>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</si>
  <si>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</si>
  <si>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</si>
  <si>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</si>
  <si>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</si>
  <si>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</si>
  <si>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</si>
  <si>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</si>
  <si>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</si>
  <si>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</si>
  <si>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</si>
  <si>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</si>
  <si>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</si>
  <si>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</si>
  <si>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</si>
  <si>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</si>
  <si>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Благо.ру</t>
  </si>
  <si>
    <t>Онлайн-платформа Добро Mail.ru</t>
  </si>
  <si>
    <t>Проекты благотворительного фонда "Нужна помощь"</t>
  </si>
  <si>
    <t>Выплата процентов банком</t>
  </si>
  <si>
    <t>Частные пожертвования, QR-код</t>
  </si>
  <si>
    <t>Благотворительные сертификаты на Ozon.ru</t>
  </si>
  <si>
    <t>Проекты благотворительного фонда "Просто помоги"</t>
  </si>
  <si>
    <t>Гранты, субсидии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</si>
  <si>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</si>
  <si>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</si>
  <si>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</si>
  <si>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</si>
  <si>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</si>
  <si>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Вода питьевая</t>
  </si>
  <si>
    <t>Услуги связи (интернет)</t>
  </si>
  <si>
    <t>Аренда контейнера для сбора мусора</t>
  </si>
  <si>
    <t>Вывоз мусора</t>
  </si>
  <si>
    <t>Расходные материалы для ухода за животными (Пеленки впитывающие)</t>
  </si>
  <si>
    <t>Хозяйственные товары (средство от насекомых)</t>
  </si>
  <si>
    <t>Аренда земельного участка</t>
  </si>
  <si>
    <t>Услуги перевозки животных</t>
  </si>
  <si>
    <t>Хозяйственные товары</t>
  </si>
  <si>
    <t>Транспортные услуги по перевозке корма</t>
  </si>
  <si>
    <t>Услуги фотосъемки животных</t>
  </si>
  <si>
    <t>Строительные материалы</t>
  </si>
  <si>
    <t>Ассенизация септика, чистка колодцев</t>
  </si>
  <si>
    <t>Коммунальные платежи (электроэнергия)</t>
  </si>
  <si>
    <t>Монтаж откатных ворот с электрическим приводом</t>
  </si>
  <si>
    <t>Услуги по заточке хирургического инструмента</t>
  </si>
  <si>
    <t>Вакцины (Пуревакс, Мультифел), ветеринарные препараты (Рингер-Локка), пеленки</t>
  </si>
  <si>
    <t>Лекартсвенные препараты</t>
  </si>
  <si>
    <t>Лабораторные исследования, лаборатория Vet Union</t>
  </si>
  <si>
    <t>Лабораторные исследования, кошка Фурфур, клиника Биоконтроль</t>
  </si>
  <si>
    <t>Лучевая терапия, кошка Фурфур, клиника Биоконтроль</t>
  </si>
  <si>
    <t>Антисептическое средство</t>
  </si>
  <si>
    <t>Ветеринарные услуги, клиника Медвет</t>
  </si>
  <si>
    <t>Аренда лабораторной центрифуги</t>
  </si>
  <si>
    <t>Медицинские расходные материалы (попоны, воротники защитные)</t>
  </si>
  <si>
    <t>Ветеринарные препараты (Кладакса, Синуксол)</t>
  </si>
  <si>
    <t>Ветеринарные услуги, клиника Комондор</t>
  </si>
  <si>
    <t>Ветеринарные препараты</t>
  </si>
  <si>
    <t>Пополнение лицевого счета для работы с услугами HeadHunter (вакансия специалист по уходу за животными)</t>
  </si>
  <si>
    <t>Страхование автомобилей</t>
  </si>
  <si>
    <t>Услуги по медицинскому осмотру водителей</t>
  </si>
  <si>
    <t>Прочие платежи в бюджет</t>
  </si>
  <si>
    <t>Пополнение лицевого счета для работы с услугами HeadHunter (вакансия ловец)</t>
  </si>
  <si>
    <t>Отлов кошек, оказание услуг по обследованию подвалов домов, попадающих под снос по программе реновации</t>
  </si>
  <si>
    <t>Комиссия за заключение контракта на электронной площадке</t>
  </si>
  <si>
    <t>Бензин, дизель для заправки автомобилей</t>
  </si>
  <si>
    <t>Канцелярские товары</t>
  </si>
  <si>
    <t>Утилизация биологических отходов и отходов класса "Б"</t>
  </si>
  <si>
    <t>Запчасти, ремонт и техническое обслуживание автомобилей</t>
  </si>
  <si>
    <t>Микрочипы в шприце для чипирования животных</t>
  </si>
  <si>
    <t>Проезд по платным участкам автомобильных дорог</t>
  </si>
  <si>
    <t>Доступ к ПО Easyweek</t>
  </si>
  <si>
    <t>Организация работы и обслуживание станции с хот-догами для мероприятия</t>
  </si>
  <si>
    <t>Печатная продукция</t>
  </si>
  <si>
    <t>Аренда мебели для мероприятия</t>
  </si>
  <si>
    <t>Сувенирная продукция (термокружки с нанесением)</t>
  </si>
  <si>
    <t>Значки закатные</t>
  </si>
  <si>
    <t>Погрузочно-разгрузочные работы</t>
  </si>
  <si>
    <t>Аренда склада</t>
  </si>
  <si>
    <t>Пополнение лицевого счета для работы с услугами HeadHunter</t>
  </si>
  <si>
    <t>Товары для офиса</t>
  </si>
  <si>
    <t>Услуги по поиску сотрудников</t>
  </si>
  <si>
    <t>Почтовые расходы</t>
  </si>
  <si>
    <t>Право использования программы для ЭВМ, сервис Tooba</t>
  </si>
  <si>
    <t>Консультационные услуги по карте лояльности ClubFundFamily</t>
  </si>
  <si>
    <t>Услуги связи (телефон)</t>
  </si>
  <si>
    <t>Услуги связи (АТС)</t>
  </si>
  <si>
    <t>Обслуживание оргтехники</t>
  </si>
  <si>
    <t>Канцелярские товары и товары для офиса</t>
  </si>
  <si>
    <t>Право пользования сайтом pro.livedune.ru</t>
  </si>
  <si>
    <t>Аренда офиса</t>
  </si>
  <si>
    <t>Налоги в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</si>
</sst>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0" fontId="10" fillId="0" borderId="8" xfId="0" applyFont="1" applyBorder="1" applyAlignment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1"/>
  <sheetViews>
    <sheetView tabSelected="1" workbookViewId="0"/>
  </sheetViews>
  <sheetFormatPr defaultRowHeight="15" x14ac:dyDescent="0.25"/>
  <cols>
    <col min="1" max="1" width="25.7109375" style="11" customWidth="1"/>
    <col min="2" max="2" width="100.7109375" style="8" customWidth="1"/>
    <col min="3" max="3" width="9.140625" style="10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9" customFormat="1" x14ac:dyDescent="0.25">
      <c r="A1" s="27" t="s">
        <v>0</v>
      </c>
      <c r="B1" s="28" t="s">
        <v>1</v>
      </c>
      <c r="C1" s="26"/>
    </row>
    <row r="2" spans="1:3" x14ac:dyDescent="0.25">
      <c r="A2" s="11">
        <v>111437.47</v>
      </c>
      <c r="B2" s="25" t="s">
        <v>12</v>
      </c>
    </row>
    <row r="3" spans="1:3" x14ac:dyDescent="0.25">
      <c r="A3" s="11">
        <v>300057.47999999992</v>
      </c>
      <c r="B3" s="25" t="s">
        <v>13</v>
      </c>
    </row>
    <row r="4" spans="1:3" x14ac:dyDescent="0.25">
      <c r="A4" s="11">
        <v>1802004.29</v>
      </c>
      <c r="B4" s="25" t="s">
        <v>22</v>
      </c>
    </row>
    <row r="5" spans="1:3" x14ac:dyDescent="0.25">
      <c r="A5" s="11">
        <v>56056.409999999996</v>
      </c>
      <c r="B5" s="25" t="s">
        <v>14</v>
      </c>
    </row>
    <row r="6" spans="1:3" x14ac:dyDescent="0.25">
      <c r="A6" s="11">
        <v>24833.25</v>
      </c>
      <c r="B6" s="25" t="s">
        <v>27</v>
      </c>
    </row>
    <row r="7" spans="1:3" x14ac:dyDescent="0.25">
      <c r="A7" s="11">
        <v>134370</v>
      </c>
      <c r="B7" s="25" t="s">
        <v>15</v>
      </c>
    </row>
    <row r="8" spans="1:3" x14ac:dyDescent="0.25">
      <c r="A8" s="11">
        <v>497882</v>
      </c>
      <c r="B8" s="25" t="s">
        <v>16</v>
      </c>
    </row>
    <row r="9" spans="1:3" x14ac:dyDescent="0.25">
      <c r="A9" s="11">
        <v>40000</v>
      </c>
      <c r="B9" s="25" t="s">
        <v>17</v>
      </c>
    </row>
    <row r="10" spans="1:3" x14ac:dyDescent="0.25">
      <c r="A10" s="11">
        <v>168774.15</v>
      </c>
      <c r="B10" s="8" t="s">
        <v>18</v>
      </c>
    </row>
    <row r="11" spans="1:3" x14ac:dyDescent="0.25">
      <c r="A11" s="11">
        <v>29494</v>
      </c>
      <c r="B11" s="8" t="s">
        <v>19</v>
      </c>
    </row>
    <row r="12" spans="1:3" x14ac:dyDescent="0.25">
      <c r="A12" s="11">
        <v>61979.82</v>
      </c>
      <c r="B12" s="8" t="s">
        <v>23</v>
      </c>
    </row>
    <row r="13" spans="1:3" x14ac:dyDescent="0.25">
      <c r="A13" s="11">
        <v>3259310.52</v>
      </c>
      <c r="B13" s="8" t="s">
        <v>24</v>
      </c>
    </row>
    <row r="14" spans="1:3" x14ac:dyDescent="0.25">
      <c r="A14" s="11">
        <v>108500</v>
      </c>
      <c r="B14" s="8" t="s">
        <v>20</v>
      </c>
    </row>
    <row r="15" spans="1:3" x14ac:dyDescent="0.25">
      <c r="A15" s="11">
        <v>52528</v>
      </c>
      <c r="B15" s="8" t="s">
        <v>28</v>
      </c>
    </row>
    <row r="16" spans="1:3" x14ac:dyDescent="0.25">
      <c r="A16" s="11">
        <v>134058.25</v>
      </c>
      <c r="B16" s="8" t="s">
        <v>25</v>
      </c>
    </row>
    <row r="17" spans="1:2" x14ac:dyDescent="0.25">
      <c r="A17" s="11">
        <v>13676.08</v>
      </c>
      <c r="B17" s="8" t="s">
        <v>29</v>
      </c>
    </row>
    <row r="18" spans="1:2" x14ac:dyDescent="0.25">
      <c r="A18" s="11">
        <v>3001072.32</v>
      </c>
      <c r="B18" s="8" t="s">
        <v>30</v>
      </c>
    </row>
    <row r="19" spans="1:2" x14ac:dyDescent="0.25">
      <c r="A19" s="11">
        <v>1127180.0699999998</v>
      </c>
      <c r="B19" s="8" t="s">
        <v>21</v>
      </c>
    </row>
    <row r="20" spans="1:2" x14ac:dyDescent="0.25">
      <c r="A20" s="11">
        <v>0.79</v>
      </c>
      <c r="B20" s="8" t="s">
        <v>26</v>
      </c>
    </row>
    <row r="21" spans="1:2" x14ac:dyDescent="0.25">
      <c r="A21" s="29">
        <f>SUM(A2:A20)</f>
        <v>10923214.9</v>
      </c>
      <c r="B21" s="28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19"/>
  <sheetViews>
    <sheetView zoomScaleNormal="100" workbookViewId="0">
      <selection sqref="A1:C1"/>
    </sheetView>
  </sheetViews>
  <sheetFormatPr defaultRowHeight="15" x14ac:dyDescent="0.25"/>
  <cols>
    <col min="1" max="1" width="15.7109375" style="9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48" t="s">
        <v>2</v>
      </c>
      <c r="B1" s="48"/>
      <c r="C1" s="48"/>
    </row>
    <row r="2" spans="1:3" s="6" customFormat="1" x14ac:dyDescent="0.25">
      <c r="A2" s="37">
        <v>45110</v>
      </c>
      <c r="B2" s="38">
        <v>3497</v>
      </c>
      <c r="C2" s="39" t="s">
        <v>36</v>
      </c>
    </row>
    <row r="3" spans="1:3" s="6" customFormat="1" x14ac:dyDescent="0.25">
      <c r="A3" s="40">
        <v>45110</v>
      </c>
      <c r="B3" s="38">
        <v>3500</v>
      </c>
      <c r="C3" s="39" t="s">
        <v>37</v>
      </c>
    </row>
    <row r="4" spans="1:3" s="6" customFormat="1" x14ac:dyDescent="0.25">
      <c r="A4" s="37">
        <v>45113</v>
      </c>
      <c r="B4" s="38">
        <v>2888.8</v>
      </c>
      <c r="C4" s="39" t="s">
        <v>38</v>
      </c>
    </row>
    <row r="5" spans="1:3" s="6" customFormat="1" x14ac:dyDescent="0.25">
      <c r="A5" s="37">
        <v>45113</v>
      </c>
      <c r="B5" s="38">
        <v>16920.2</v>
      </c>
      <c r="C5" s="39" t="s">
        <v>39</v>
      </c>
    </row>
    <row r="6" spans="1:3" s="6" customFormat="1" x14ac:dyDescent="0.25">
      <c r="A6" s="37">
        <v>45113</v>
      </c>
      <c r="B6" s="38">
        <v>24000</v>
      </c>
      <c r="C6" s="39" t="s">
        <v>40</v>
      </c>
    </row>
    <row r="7" spans="1:3" s="6" customFormat="1" x14ac:dyDescent="0.25">
      <c r="A7" s="37">
        <v>45118</v>
      </c>
      <c r="B7" s="38">
        <v>1916</v>
      </c>
      <c r="C7" s="39" t="s">
        <v>41</v>
      </c>
    </row>
    <row r="8" spans="1:3" s="6" customFormat="1" x14ac:dyDescent="0.25">
      <c r="A8" s="37">
        <v>45119</v>
      </c>
      <c r="B8" s="38">
        <v>174000</v>
      </c>
      <c r="C8" s="39" t="s">
        <v>42</v>
      </c>
    </row>
    <row r="9" spans="1:3" s="6" customFormat="1" x14ac:dyDescent="0.25">
      <c r="A9" s="37">
        <v>45119</v>
      </c>
      <c r="B9" s="38">
        <v>13468.32</v>
      </c>
      <c r="C9" s="39" t="s">
        <v>39</v>
      </c>
    </row>
    <row r="10" spans="1:3" s="6" customFormat="1" x14ac:dyDescent="0.25">
      <c r="A10" s="37">
        <v>45127</v>
      </c>
      <c r="B10" s="38">
        <v>5500</v>
      </c>
      <c r="C10" s="39" t="s">
        <v>43</v>
      </c>
    </row>
    <row r="11" spans="1:3" s="6" customFormat="1" x14ac:dyDescent="0.25">
      <c r="A11" s="37">
        <v>45127</v>
      </c>
      <c r="B11" s="38">
        <v>3744</v>
      </c>
      <c r="C11" s="39" t="s">
        <v>44</v>
      </c>
    </row>
    <row r="12" spans="1:3" s="6" customFormat="1" x14ac:dyDescent="0.25">
      <c r="A12" s="37">
        <v>45128</v>
      </c>
      <c r="B12" s="38">
        <v>1156</v>
      </c>
      <c r="C12" s="39" t="s">
        <v>36</v>
      </c>
    </row>
    <row r="13" spans="1:3" s="6" customFormat="1" x14ac:dyDescent="0.25">
      <c r="A13" s="37">
        <v>45132</v>
      </c>
      <c r="B13" s="38">
        <v>3372</v>
      </c>
      <c r="C13" s="39" t="s">
        <v>44</v>
      </c>
    </row>
    <row r="14" spans="1:3" s="6" customFormat="1" x14ac:dyDescent="0.25">
      <c r="A14" s="37">
        <v>45135</v>
      </c>
      <c r="B14" s="38">
        <v>32500</v>
      </c>
      <c r="C14" s="39" t="s">
        <v>45</v>
      </c>
    </row>
    <row r="15" spans="1:3" s="6" customFormat="1" x14ac:dyDescent="0.25">
      <c r="A15" s="37">
        <v>45138</v>
      </c>
      <c r="B15" s="38">
        <v>40000</v>
      </c>
      <c r="C15" s="39" t="s">
        <v>46</v>
      </c>
    </row>
    <row r="16" spans="1:3" s="6" customFormat="1" x14ac:dyDescent="0.25">
      <c r="A16" s="37">
        <v>45138</v>
      </c>
      <c r="B16" s="38">
        <v>4654</v>
      </c>
      <c r="C16" s="39" t="s">
        <v>44</v>
      </c>
    </row>
    <row r="17" spans="1:3" s="6" customFormat="1" x14ac:dyDescent="0.25">
      <c r="A17" s="34"/>
      <c r="B17" s="35">
        <v>530892.47</v>
      </c>
      <c r="C17" s="36" t="s">
        <v>31</v>
      </c>
    </row>
    <row r="18" spans="1:3" s="5" customFormat="1" x14ac:dyDescent="0.25">
      <c r="A18" s="34"/>
      <c r="B18" s="35">
        <v>114670.01</v>
      </c>
      <c r="C18" s="36" t="s">
        <v>32</v>
      </c>
    </row>
    <row r="19" spans="1:3" s="5" customFormat="1" x14ac:dyDescent="0.25">
      <c r="A19" s="12" t="s">
        <v>7</v>
      </c>
      <c r="B19" s="13">
        <f>SUM(B2:B18)</f>
        <v>976678.8</v>
      </c>
      <c r="C19" s="14"/>
    </row>
    <row r="20" spans="1:3" ht="30.75" customHeight="1" x14ac:dyDescent="0.25">
      <c r="A20" s="50" t="s">
        <v>3</v>
      </c>
      <c r="B20" s="50"/>
      <c r="C20" s="50"/>
    </row>
    <row r="21" spans="1:3" s="4" customFormat="1" x14ac:dyDescent="0.25">
      <c r="A21" s="37">
        <v>45110</v>
      </c>
      <c r="B21" s="38">
        <v>50000</v>
      </c>
      <c r="C21" s="41" t="s">
        <v>47</v>
      </c>
    </row>
    <row r="22" spans="1:3" s="4" customFormat="1" x14ac:dyDescent="0.25">
      <c r="A22" s="37">
        <v>45110</v>
      </c>
      <c r="B22" s="38">
        <v>84600</v>
      </c>
      <c r="C22" s="41" t="s">
        <v>48</v>
      </c>
    </row>
    <row r="23" spans="1:3" s="4" customFormat="1" x14ac:dyDescent="0.25">
      <c r="A23" s="37">
        <v>45119</v>
      </c>
      <c r="B23" s="38">
        <v>40745</v>
      </c>
      <c r="C23" s="41" t="s">
        <v>49</v>
      </c>
    </row>
    <row r="24" spans="1:3" s="4" customFormat="1" x14ac:dyDescent="0.25">
      <c r="A24" s="37">
        <v>45125</v>
      </c>
      <c r="B24" s="38">
        <v>102622.63</v>
      </c>
      <c r="C24" s="41" t="s">
        <v>50</v>
      </c>
    </row>
    <row r="25" spans="1:3" s="4" customFormat="1" x14ac:dyDescent="0.25">
      <c r="A25" s="37">
        <v>45131</v>
      </c>
      <c r="B25" s="38">
        <v>54327</v>
      </c>
      <c r="C25" s="41" t="s">
        <v>49</v>
      </c>
    </row>
    <row r="26" spans="1:3" s="4" customFormat="1" x14ac:dyDescent="0.25">
      <c r="A26" s="37">
        <v>45133</v>
      </c>
      <c r="B26" s="38">
        <v>3226.5</v>
      </c>
      <c r="C26" s="42" t="s">
        <v>47</v>
      </c>
    </row>
    <row r="27" spans="1:3" s="4" customFormat="1" x14ac:dyDescent="0.25">
      <c r="A27" s="37">
        <v>45136</v>
      </c>
      <c r="B27" s="38">
        <v>2290</v>
      </c>
      <c r="C27" s="42" t="s">
        <v>44</v>
      </c>
    </row>
    <row r="28" spans="1:3" s="4" customFormat="1" x14ac:dyDescent="0.25">
      <c r="A28" s="15" t="s">
        <v>7</v>
      </c>
      <c r="B28" s="16">
        <f>SUM(B21:B27)</f>
        <v>337811.13</v>
      </c>
      <c r="C28" s="17"/>
    </row>
    <row r="29" spans="1:3" ht="30" customHeight="1" x14ac:dyDescent="0.25">
      <c r="A29" s="50" t="s">
        <v>4</v>
      </c>
      <c r="B29" s="50"/>
      <c r="C29" s="50"/>
    </row>
    <row r="30" spans="1:3" s="5" customFormat="1" x14ac:dyDescent="0.25">
      <c r="A30" s="37">
        <v>45113</v>
      </c>
      <c r="B30" s="38">
        <v>4500</v>
      </c>
      <c r="C30" s="39" t="s">
        <v>51</v>
      </c>
    </row>
    <row r="31" spans="1:3" s="5" customFormat="1" x14ac:dyDescent="0.25">
      <c r="A31" s="37">
        <v>45113</v>
      </c>
      <c r="B31" s="38">
        <v>13260.19</v>
      </c>
      <c r="C31" s="39" t="s">
        <v>52</v>
      </c>
    </row>
    <row r="32" spans="1:3" s="5" customFormat="1" x14ac:dyDescent="0.25">
      <c r="A32" s="37">
        <v>45115</v>
      </c>
      <c r="B32" s="38">
        <v>844</v>
      </c>
      <c r="C32" s="43" t="s">
        <v>53</v>
      </c>
    </row>
    <row r="33" spans="1:3" s="5" customFormat="1" x14ac:dyDescent="0.25">
      <c r="A33" s="37">
        <v>45121</v>
      </c>
      <c r="B33" s="38">
        <v>6144</v>
      </c>
      <c r="C33" s="39" t="s">
        <v>54</v>
      </c>
    </row>
    <row r="34" spans="1:3" s="5" customFormat="1" x14ac:dyDescent="0.25">
      <c r="A34" s="37">
        <v>45121</v>
      </c>
      <c r="B34" s="38">
        <v>10170</v>
      </c>
      <c r="C34" s="39" t="s">
        <v>55</v>
      </c>
    </row>
    <row r="35" spans="1:3" s="5" customFormat="1" x14ac:dyDescent="0.25">
      <c r="A35" s="37">
        <v>45121</v>
      </c>
      <c r="B35" s="38">
        <v>29325</v>
      </c>
      <c r="C35" s="39" t="s">
        <v>56</v>
      </c>
    </row>
    <row r="36" spans="1:3" s="5" customFormat="1" x14ac:dyDescent="0.25">
      <c r="A36" s="37">
        <v>45125</v>
      </c>
      <c r="B36" s="38">
        <v>3015</v>
      </c>
      <c r="C36" s="39" t="s">
        <v>57</v>
      </c>
    </row>
    <row r="37" spans="1:3" s="5" customFormat="1" x14ac:dyDescent="0.25">
      <c r="A37" s="37">
        <v>45127</v>
      </c>
      <c r="B37" s="38">
        <v>3383</v>
      </c>
      <c r="C37" s="43" t="s">
        <v>58</v>
      </c>
    </row>
    <row r="38" spans="1:3" s="5" customFormat="1" x14ac:dyDescent="0.25">
      <c r="A38" s="37">
        <v>45127</v>
      </c>
      <c r="B38" s="38">
        <v>73750</v>
      </c>
      <c r="C38" s="43" t="s">
        <v>58</v>
      </c>
    </row>
    <row r="39" spans="1:3" s="5" customFormat="1" x14ac:dyDescent="0.25">
      <c r="A39" s="37">
        <v>45128</v>
      </c>
      <c r="B39" s="38">
        <v>1500</v>
      </c>
      <c r="C39" s="39" t="s">
        <v>59</v>
      </c>
    </row>
    <row r="40" spans="1:3" s="5" customFormat="1" x14ac:dyDescent="0.25">
      <c r="A40" s="37">
        <v>45128</v>
      </c>
      <c r="B40" s="38">
        <v>6639.95</v>
      </c>
      <c r="C40" s="39" t="s">
        <v>60</v>
      </c>
    </row>
    <row r="41" spans="1:3" s="5" customFormat="1" x14ac:dyDescent="0.25">
      <c r="A41" s="37">
        <v>45128</v>
      </c>
      <c r="B41" s="38">
        <v>16071.45</v>
      </c>
      <c r="C41" s="39" t="s">
        <v>61</v>
      </c>
    </row>
    <row r="42" spans="1:3" s="5" customFormat="1" x14ac:dyDescent="0.25">
      <c r="A42" s="37">
        <v>45128</v>
      </c>
      <c r="B42" s="38">
        <v>20000</v>
      </c>
      <c r="C42" s="43" t="s">
        <v>62</v>
      </c>
    </row>
    <row r="43" spans="1:3" s="5" customFormat="1" x14ac:dyDescent="0.25">
      <c r="A43" s="37">
        <v>45129</v>
      </c>
      <c r="B43" s="38">
        <v>2915</v>
      </c>
      <c r="C43" s="43" t="s">
        <v>62</v>
      </c>
    </row>
    <row r="44" spans="1:3" s="5" customFormat="1" x14ac:dyDescent="0.25">
      <c r="A44" s="37">
        <v>45129</v>
      </c>
      <c r="B44" s="38">
        <v>6752</v>
      </c>
      <c r="C44" s="43" t="s">
        <v>63</v>
      </c>
    </row>
    <row r="45" spans="1:3" s="5" customFormat="1" x14ac:dyDescent="0.25">
      <c r="A45" s="37">
        <v>45132</v>
      </c>
      <c r="B45" s="38">
        <v>323</v>
      </c>
      <c r="C45" s="43" t="s">
        <v>53</v>
      </c>
    </row>
    <row r="46" spans="1:3" s="5" customFormat="1" x14ac:dyDescent="0.25">
      <c r="A46" s="34"/>
      <c r="B46" s="35">
        <v>313026.21999999997</v>
      </c>
      <c r="C46" s="36" t="s">
        <v>31</v>
      </c>
    </row>
    <row r="47" spans="1:3" x14ac:dyDescent="0.25">
      <c r="A47" s="34"/>
      <c r="B47" s="35">
        <v>65485.65</v>
      </c>
      <c r="C47" s="36" t="s">
        <v>32</v>
      </c>
    </row>
    <row r="48" spans="1:3" x14ac:dyDescent="0.25">
      <c r="A48" s="12" t="s">
        <v>7</v>
      </c>
      <c r="B48" s="18">
        <f>SUM(B30:B47)</f>
        <v>577104.46</v>
      </c>
      <c r="C48" s="19"/>
    </row>
    <row r="49" spans="1:3" ht="30" customHeight="1" x14ac:dyDescent="0.25">
      <c r="A49" s="48" t="s">
        <v>8</v>
      </c>
      <c r="B49" s="48"/>
      <c r="C49" s="48"/>
    </row>
    <row r="50" spans="1:3" x14ac:dyDescent="0.25">
      <c r="A50" s="44">
        <v>45110</v>
      </c>
      <c r="B50" s="45">
        <v>10138</v>
      </c>
      <c r="C50" s="41" t="s">
        <v>64</v>
      </c>
    </row>
    <row r="51" spans="1:3" x14ac:dyDescent="0.25">
      <c r="A51" s="44">
        <v>45110</v>
      </c>
      <c r="B51" s="45">
        <v>23738.14</v>
      </c>
      <c r="C51" s="41" t="s">
        <v>65</v>
      </c>
    </row>
    <row r="52" spans="1:3" x14ac:dyDescent="0.25">
      <c r="A52" s="44">
        <v>45110</v>
      </c>
      <c r="B52" s="45">
        <v>5700</v>
      </c>
      <c r="C52" s="41" t="s">
        <v>65</v>
      </c>
    </row>
    <row r="53" spans="1:3" x14ac:dyDescent="0.25">
      <c r="A53" s="44">
        <v>45110</v>
      </c>
      <c r="B53" s="45">
        <v>20000</v>
      </c>
      <c r="C53" s="41" t="s">
        <v>66</v>
      </c>
    </row>
    <row r="54" spans="1:3" x14ac:dyDescent="0.25">
      <c r="A54" s="44">
        <v>45113</v>
      </c>
      <c r="B54" s="45">
        <v>3000</v>
      </c>
      <c r="C54" s="41" t="s">
        <v>67</v>
      </c>
    </row>
    <row r="55" spans="1:3" x14ac:dyDescent="0.25">
      <c r="A55" s="44">
        <v>45114</v>
      </c>
      <c r="B55" s="45">
        <v>5582</v>
      </c>
      <c r="C55" s="41" t="s">
        <v>68</v>
      </c>
    </row>
    <row r="56" spans="1:3" x14ac:dyDescent="0.25">
      <c r="A56" s="44">
        <v>45117</v>
      </c>
      <c r="B56" s="45">
        <v>14000</v>
      </c>
      <c r="C56" s="41" t="s">
        <v>69</v>
      </c>
    </row>
    <row r="57" spans="1:3" x14ac:dyDescent="0.25">
      <c r="A57" s="44">
        <v>45118</v>
      </c>
      <c r="B57" s="45">
        <v>2000</v>
      </c>
      <c r="C57" s="41" t="s">
        <v>70</v>
      </c>
    </row>
    <row r="58" spans="1:3" x14ac:dyDescent="0.25">
      <c r="A58" s="44">
        <v>45119</v>
      </c>
      <c r="B58" s="45">
        <v>30000</v>
      </c>
      <c r="C58" s="41" t="s">
        <v>71</v>
      </c>
    </row>
    <row r="59" spans="1:3" x14ac:dyDescent="0.25">
      <c r="A59" s="44">
        <v>45121</v>
      </c>
      <c r="B59" s="45">
        <v>368</v>
      </c>
      <c r="C59" s="42" t="s">
        <v>72</v>
      </c>
    </row>
    <row r="60" spans="1:3" x14ac:dyDescent="0.25">
      <c r="A60" s="44">
        <v>45121</v>
      </c>
      <c r="B60" s="45">
        <v>4740.3999999999996</v>
      </c>
      <c r="C60" s="41" t="s">
        <v>73</v>
      </c>
    </row>
    <row r="61" spans="1:3" x14ac:dyDescent="0.25">
      <c r="A61" s="44">
        <v>45127</v>
      </c>
      <c r="B61" s="45">
        <v>10480</v>
      </c>
      <c r="C61" s="41" t="s">
        <v>74</v>
      </c>
    </row>
    <row r="62" spans="1:3" x14ac:dyDescent="0.25">
      <c r="A62" s="44">
        <v>45127</v>
      </c>
      <c r="B62" s="45">
        <v>24750</v>
      </c>
      <c r="C62" s="41" t="s">
        <v>75</v>
      </c>
    </row>
    <row r="63" spans="1:3" x14ac:dyDescent="0.25">
      <c r="A63" s="44">
        <v>45131</v>
      </c>
      <c r="B63" s="45">
        <v>30000</v>
      </c>
      <c r="C63" s="41" t="s">
        <v>71</v>
      </c>
    </row>
    <row r="64" spans="1:3" x14ac:dyDescent="0.25">
      <c r="A64" s="44">
        <v>45131</v>
      </c>
      <c r="B64" s="45">
        <v>2500</v>
      </c>
      <c r="C64" s="41" t="s">
        <v>76</v>
      </c>
    </row>
    <row r="65" spans="1:3" x14ac:dyDescent="0.25">
      <c r="A65" s="44">
        <v>45134</v>
      </c>
      <c r="B65" s="45">
        <v>23738.14</v>
      </c>
      <c r="C65" s="41" t="s">
        <v>65</v>
      </c>
    </row>
    <row r="66" spans="1:3" x14ac:dyDescent="0.25">
      <c r="A66" s="44">
        <v>45134</v>
      </c>
      <c r="B66" s="45">
        <v>5700</v>
      </c>
      <c r="C66" s="41" t="s">
        <v>65</v>
      </c>
    </row>
    <row r="67" spans="1:3" s="5" customFormat="1" x14ac:dyDescent="0.25">
      <c r="A67" s="34"/>
      <c r="B67" s="35">
        <v>1063663.0900000001</v>
      </c>
      <c r="C67" s="36" t="s">
        <v>31</v>
      </c>
    </row>
    <row r="68" spans="1:3" x14ac:dyDescent="0.25">
      <c r="A68" s="34"/>
      <c r="B68" s="35">
        <v>227069.14</v>
      </c>
      <c r="C68" s="36" t="s">
        <v>32</v>
      </c>
    </row>
    <row r="69" spans="1:3" ht="15" customHeight="1" x14ac:dyDescent="0.25">
      <c r="A69" s="15" t="s">
        <v>7</v>
      </c>
      <c r="B69" s="16">
        <f>SUM(B50:B68)</f>
        <v>1507166.9100000001</v>
      </c>
      <c r="C69" s="17"/>
    </row>
    <row r="70" spans="1:3" s="5" customFormat="1" ht="30" customHeight="1" x14ac:dyDescent="0.25">
      <c r="A70" s="48" t="s">
        <v>5</v>
      </c>
      <c r="B70" s="48"/>
      <c r="C70" s="48"/>
    </row>
    <row r="71" spans="1:3" s="5" customFormat="1" x14ac:dyDescent="0.25">
      <c r="A71" s="37">
        <v>45111</v>
      </c>
      <c r="B71" s="38">
        <v>4900</v>
      </c>
      <c r="C71" s="43" t="s">
        <v>77</v>
      </c>
    </row>
    <row r="72" spans="1:3" s="5" customFormat="1" x14ac:dyDescent="0.25">
      <c r="A72" s="37">
        <v>45114</v>
      </c>
      <c r="B72" s="38">
        <v>6487.01</v>
      </c>
      <c r="C72" s="43" t="s">
        <v>77</v>
      </c>
    </row>
    <row r="73" spans="1:3" s="5" customFormat="1" x14ac:dyDescent="0.25">
      <c r="A73" s="37">
        <v>45120</v>
      </c>
      <c r="B73" s="38">
        <v>44500</v>
      </c>
      <c r="C73" s="39" t="s">
        <v>78</v>
      </c>
    </row>
    <row r="74" spans="1:3" s="5" customFormat="1" x14ac:dyDescent="0.25">
      <c r="A74" s="37">
        <v>45120</v>
      </c>
      <c r="B74" s="38">
        <v>11620</v>
      </c>
      <c r="C74" s="39" t="s">
        <v>79</v>
      </c>
    </row>
    <row r="75" spans="1:3" s="5" customFormat="1" x14ac:dyDescent="0.25">
      <c r="A75" s="37">
        <v>45121</v>
      </c>
      <c r="B75" s="38">
        <v>13350</v>
      </c>
      <c r="C75" s="39" t="s">
        <v>80</v>
      </c>
    </row>
    <row r="76" spans="1:3" s="5" customFormat="1" x14ac:dyDescent="0.25">
      <c r="A76" s="37">
        <v>45127</v>
      </c>
      <c r="B76" s="38">
        <v>49160</v>
      </c>
      <c r="C76" s="39" t="s">
        <v>81</v>
      </c>
    </row>
    <row r="77" spans="1:3" s="5" customFormat="1" x14ac:dyDescent="0.25">
      <c r="A77" s="37">
        <v>45127</v>
      </c>
      <c r="B77" s="38">
        <v>4200</v>
      </c>
      <c r="C77" s="39" t="s">
        <v>82</v>
      </c>
    </row>
    <row r="78" spans="1:3" s="5" customFormat="1" x14ac:dyDescent="0.25">
      <c r="A78" s="37">
        <v>45135</v>
      </c>
      <c r="B78" s="38">
        <v>8150</v>
      </c>
      <c r="C78" s="39" t="s">
        <v>79</v>
      </c>
    </row>
    <row r="79" spans="1:3" s="5" customFormat="1" x14ac:dyDescent="0.25">
      <c r="A79" s="37">
        <v>45138</v>
      </c>
      <c r="B79" s="38">
        <v>9100</v>
      </c>
      <c r="C79" s="39" t="s">
        <v>79</v>
      </c>
    </row>
    <row r="80" spans="1:3" s="5" customFormat="1" x14ac:dyDescent="0.25">
      <c r="A80" s="34"/>
      <c r="B80" s="35">
        <v>386900.41</v>
      </c>
      <c r="C80" s="36" t="s">
        <v>31</v>
      </c>
    </row>
    <row r="81" spans="1:4" s="5" customFormat="1" x14ac:dyDescent="0.25">
      <c r="A81" s="34"/>
      <c r="B81" s="35">
        <v>87251.37</v>
      </c>
      <c r="C81" s="36" t="s">
        <v>32</v>
      </c>
    </row>
    <row r="82" spans="1:4" s="5" customFormat="1" x14ac:dyDescent="0.25">
      <c r="A82" s="12" t="s">
        <v>7</v>
      </c>
      <c r="B82" s="13">
        <f>SUM(B71:B81)</f>
        <v>625618.78999999992</v>
      </c>
      <c r="C82" s="14"/>
    </row>
    <row r="83" spans="1:4" s="5" customFormat="1" ht="30" customHeight="1" x14ac:dyDescent="0.25">
      <c r="A83" s="48" t="s">
        <v>6</v>
      </c>
      <c r="B83" s="48"/>
      <c r="C83" s="48"/>
    </row>
    <row r="84" spans="1:4" s="5" customFormat="1" x14ac:dyDescent="0.25">
      <c r="A84" s="37">
        <v>45131</v>
      </c>
      <c r="B84" s="38">
        <v>42000</v>
      </c>
      <c r="C84" s="39" t="s">
        <v>83</v>
      </c>
    </row>
    <row r="85" spans="1:4" s="5" customFormat="1" x14ac:dyDescent="0.25">
      <c r="A85" s="37">
        <v>45131</v>
      </c>
      <c r="B85" s="38">
        <v>80000</v>
      </c>
      <c r="C85" s="39" t="s">
        <v>84</v>
      </c>
    </row>
    <row r="86" spans="1:4" s="5" customFormat="1" x14ac:dyDescent="0.2">
      <c r="A86" s="20" t="s">
        <v>7</v>
      </c>
      <c r="B86" s="21">
        <f>SUM(B84:B85)</f>
        <v>122000</v>
      </c>
      <c r="C86" s="22"/>
    </row>
    <row r="87" spans="1:4" s="5" customFormat="1" x14ac:dyDescent="0.25">
      <c r="A87" s="49" t="s">
        <v>9</v>
      </c>
      <c r="B87" s="48"/>
      <c r="C87" s="48"/>
      <c r="D87" s="33"/>
    </row>
    <row r="88" spans="1:4" s="5" customFormat="1" x14ac:dyDescent="0.25">
      <c r="A88" s="46">
        <v>45110</v>
      </c>
      <c r="B88" s="47">
        <v>11164</v>
      </c>
      <c r="C88" s="39" t="s">
        <v>85</v>
      </c>
    </row>
    <row r="89" spans="1:4" s="5" customFormat="1" x14ac:dyDescent="0.25">
      <c r="A89" s="46">
        <v>45110</v>
      </c>
      <c r="B89" s="47">
        <v>5020</v>
      </c>
      <c r="C89" s="39" t="s">
        <v>37</v>
      </c>
    </row>
    <row r="90" spans="1:4" s="5" customFormat="1" x14ac:dyDescent="0.25">
      <c r="A90" s="46">
        <v>45111</v>
      </c>
      <c r="B90" s="47">
        <v>4043.24</v>
      </c>
      <c r="C90" s="39" t="s">
        <v>72</v>
      </c>
    </row>
    <row r="91" spans="1:4" x14ac:dyDescent="0.25">
      <c r="A91" s="46">
        <v>45113</v>
      </c>
      <c r="B91" s="47">
        <v>9293.9599999999991</v>
      </c>
      <c r="C91" s="39" t="s">
        <v>86</v>
      </c>
    </row>
    <row r="92" spans="1:4" x14ac:dyDescent="0.25">
      <c r="A92" s="46">
        <v>45113</v>
      </c>
      <c r="B92" s="47">
        <v>7000</v>
      </c>
      <c r="C92" s="39" t="s">
        <v>87</v>
      </c>
    </row>
    <row r="93" spans="1:4" x14ac:dyDescent="0.25">
      <c r="A93" s="46">
        <v>45114</v>
      </c>
      <c r="B93" s="47">
        <v>196.5</v>
      </c>
      <c r="C93" s="43" t="s">
        <v>88</v>
      </c>
    </row>
    <row r="94" spans="1:4" x14ac:dyDescent="0.25">
      <c r="A94" s="46">
        <v>45118</v>
      </c>
      <c r="B94" s="47">
        <v>5474.62</v>
      </c>
      <c r="C94" s="39" t="s">
        <v>86</v>
      </c>
    </row>
    <row r="95" spans="1:4" x14ac:dyDescent="0.25">
      <c r="A95" s="46">
        <v>45118</v>
      </c>
      <c r="B95" s="47">
        <v>7963</v>
      </c>
      <c r="C95" s="39" t="s">
        <v>89</v>
      </c>
    </row>
    <row r="96" spans="1:4" x14ac:dyDescent="0.25">
      <c r="A96" s="46">
        <v>45121</v>
      </c>
      <c r="B96" s="47">
        <v>20000</v>
      </c>
      <c r="C96" s="39" t="s">
        <v>90</v>
      </c>
    </row>
    <row r="97" spans="1:3" x14ac:dyDescent="0.25">
      <c r="A97" s="46">
        <v>45125</v>
      </c>
      <c r="B97" s="47">
        <v>5000</v>
      </c>
      <c r="C97" s="39" t="s">
        <v>91</v>
      </c>
    </row>
    <row r="98" spans="1:3" x14ac:dyDescent="0.25">
      <c r="A98" s="46">
        <v>45125</v>
      </c>
      <c r="B98" s="47">
        <v>5000</v>
      </c>
      <c r="C98" s="39" t="s">
        <v>92</v>
      </c>
    </row>
    <row r="99" spans="1:3" x14ac:dyDescent="0.25">
      <c r="A99" s="46">
        <v>45127</v>
      </c>
      <c r="B99" s="47">
        <v>3750</v>
      </c>
      <c r="C99" s="39" t="s">
        <v>93</v>
      </c>
    </row>
    <row r="100" spans="1:3" x14ac:dyDescent="0.25">
      <c r="A100" s="46">
        <v>45128</v>
      </c>
      <c r="B100" s="47">
        <v>15802.01</v>
      </c>
      <c r="C100" s="39" t="s">
        <v>94</v>
      </c>
    </row>
    <row r="101" spans="1:3" x14ac:dyDescent="0.25">
      <c r="A101" s="46">
        <v>45128</v>
      </c>
      <c r="B101" s="47">
        <v>2362.98</v>
      </c>
      <c r="C101" s="39" t="s">
        <v>94</v>
      </c>
    </row>
    <row r="102" spans="1:3" x14ac:dyDescent="0.25">
      <c r="A102" s="46">
        <v>45128</v>
      </c>
      <c r="B102" s="47">
        <v>12600</v>
      </c>
      <c r="C102" s="39" t="s">
        <v>95</v>
      </c>
    </row>
    <row r="103" spans="1:3" x14ac:dyDescent="0.25">
      <c r="A103" s="46">
        <v>45132</v>
      </c>
      <c r="B103" s="47">
        <v>3260</v>
      </c>
      <c r="C103" s="39" t="s">
        <v>85</v>
      </c>
    </row>
    <row r="104" spans="1:3" x14ac:dyDescent="0.25">
      <c r="A104" s="46">
        <v>45135</v>
      </c>
      <c r="B104" s="47">
        <v>3351.99</v>
      </c>
      <c r="C104" s="39" t="s">
        <v>72</v>
      </c>
    </row>
    <row r="105" spans="1:3" x14ac:dyDescent="0.25">
      <c r="A105" s="46">
        <v>45135</v>
      </c>
      <c r="B105" s="47">
        <v>71000</v>
      </c>
      <c r="C105" s="39" t="s">
        <v>96</v>
      </c>
    </row>
    <row r="106" spans="1:3" x14ac:dyDescent="0.25">
      <c r="A106" s="34"/>
      <c r="B106" s="35">
        <v>16869.23</v>
      </c>
      <c r="C106" s="36" t="s">
        <v>33</v>
      </c>
    </row>
    <row r="107" spans="1:3" x14ac:dyDescent="0.25">
      <c r="A107" s="34"/>
      <c r="B107" s="35">
        <v>208140</v>
      </c>
      <c r="C107" s="36" t="s">
        <v>97</v>
      </c>
    </row>
    <row r="108" spans="1:3" x14ac:dyDescent="0.25">
      <c r="A108" s="34"/>
      <c r="B108" s="35">
        <v>835780</v>
      </c>
      <c r="C108" s="36" t="s">
        <v>34</v>
      </c>
    </row>
    <row r="109" spans="1:3" x14ac:dyDescent="0.25">
      <c r="A109" s="34"/>
      <c r="B109" s="35">
        <v>160380.34</v>
      </c>
      <c r="C109" s="36" t="s">
        <v>35</v>
      </c>
    </row>
    <row r="110" spans="1:3" x14ac:dyDescent="0.25">
      <c r="A110" s="20" t="s">
        <v>7</v>
      </c>
      <c r="B110" s="23">
        <f>SUM(B88:B109)</f>
        <v>1413451.87</v>
      </c>
      <c r="C110" s="24"/>
    </row>
    <row r="111" spans="1:3" x14ac:dyDescent="0.25">
      <c r="B111" s="3"/>
    </row>
    <row r="112" spans="1:3" x14ac:dyDescent="0.25">
      <c r="A112" s="30"/>
      <c r="B112" s="31">
        <f>SUM(B19,B28,B48,B69,B82,B86,B110)</f>
        <v>5559831.9600000009</v>
      </c>
      <c r="C112" s="32" t="s">
        <v>11</v>
      </c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</sheetData>
  <mergeCells count="7">
    <mergeCell ref="A1:C1"/>
    <mergeCell ref="A70:C70"/>
    <mergeCell ref="A87:C87"/>
    <mergeCell ref="A29:C29"/>
    <mergeCell ref="A20:C20"/>
    <mergeCell ref="A49:C49"/>
    <mergeCell ref="A83:C83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2024-04-14T16:50:30Z</dcterms:modified>
</cp:coreProperties>
</file>