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bookViews>
    <workbookView xWindow="0" yWindow="0" windowWidth="12012" windowHeight="7512" tabRatio="781" activeTab="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0" i="6" l="1"/>
  <c r="B115" i="6"/>
  <c r="B55" i="6"/>
  <c r="B61" i="6"/>
  <c r="A28" i="14" l="1"/>
  <c r="B122" i="6"/>
  <c r="B123" i="6" s="1"/>
</calcChain>
</file>

<file path=xl/sharedStrings.xml><?xml version="1.0" encoding="utf-8"?>
<sst xmlns="http://schemas.openxmlformats.org/spreadsheetml/2006/main" count="195" uniqueCount="151">
  <si>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</si>
  <si>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</si>
  <si>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</si>
  <si>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</si>
  <si>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</si>
  <si>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</si>
  <si>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</si>
  <si>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</si>
  <si>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</si>
  <si>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</si>
  <si>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</si>
  <si>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</si>
  <si>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</si>
  <si>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</si>
  <si>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</si>
  <si>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</si>
  <si>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</si>
  <si>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</si>
  <si>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</si>
  <si>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Программа банка ВТБ "Мультибонус"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</si>
  <si>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</si>
  <si>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</si>
  <si>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</si>
  <si>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</si>
  <si>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</si>
  <si>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</si>
  <si>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</si>
  <si>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</si>
  <si>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</si>
  <si>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</si>
  <si>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</si>
  <si>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</si>
  <si>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</si>
  <si>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Лекарственные препараты</t>
  </si>
  <si>
    <t>Бензин, дизель для заправки автомобилей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</si>
  <si>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</si>
  <si>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</si>
  <si>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</si>
  <si>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</si>
  <si>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</si>
  <si>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</si>
  <si>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</si>
  <si>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Проекты благотворительного фонда "Культура благотворительности"</t>
  </si>
  <si>
    <t>Ветеринарные препараты (Телазол)</t>
  </si>
  <si>
    <t>Ветеринарные препараты (вакцины)</t>
  </si>
  <si>
    <t>Размещение рекламно-информационных материалов (наружная реклама), фестиваль Woof Новосибирск</t>
  </si>
  <si>
    <t>Проекты благотворительного фонда "Вклад в будущее"</t>
  </si>
  <si>
    <t>Проект "Выбираем вместе"</t>
  </si>
  <si>
    <t>Проекты благотворительного фонда "Фонд продовольствия Русь"</t>
  </si>
  <si>
    <t>Материалы для изготовления сувенирной продукции (свечи)</t>
  </si>
  <si>
    <t>Ветеринарные препараты, наркоз</t>
  </si>
  <si>
    <t>Ветеринарные препараты</t>
  </si>
  <si>
    <t>Древесный наполнитель 30 кг</t>
  </si>
  <si>
    <t>Материалы и оборудование для системы видеонаблюдения</t>
  </si>
  <si>
    <t>Фотоловушки и зарядные устройства к ним</t>
  </si>
  <si>
    <t>Ветеринарные услуги, кот Алтай, ветклиника Комондор</t>
  </si>
  <si>
    <t>Металл для вольеров</t>
  </si>
  <si>
    <t>Монтаж оборудования, 2 этап (система водоочистки и водоподготовки)</t>
  </si>
  <si>
    <t>Хозяйственные товары (держатели, диспенсеры, мешки для мусора, салфетки в рулоне, моющие средства)</t>
  </si>
  <si>
    <t>Ветеринарные услуги СББЖ, приют "Ника"</t>
  </si>
  <si>
    <t>Хозяйственные товары, центр "Мокрый нос"</t>
  </si>
  <si>
    <t>Шовный материал</t>
  </si>
  <si>
    <t>Передержка собак в за период 01.03.24-31.03.24</t>
  </si>
  <si>
    <t>Ветеринарные услуги, собака Бруно, кошка Форлель, кот Василий, кот Кекс, клиника 101 Далматинец Сходня</t>
  </si>
  <si>
    <t>Ветеринарные услуги, кошка Лиза, клиника 101 Далматинец Сходня</t>
  </si>
  <si>
    <t>Ветеринарные услуги, кошка Лиза, клиника 101 Далматинец Химки</t>
  </si>
  <si>
    <t>Ветеринарные препараты (Антимедин, Энроксил), медицинские материалы (бинты, воротники, хирургический шовный материал)</t>
  </si>
  <si>
    <t>Прием врача, мед. манипуляции, анализы, исследования, кот Чеча, клиника Белый клык</t>
  </si>
  <si>
    <t>Прием врача, анализы, кот Чеча, клиника Белый клык</t>
  </si>
  <si>
    <t>Прием врача, исследования, собака Кекс, клиника Белый клык</t>
  </si>
  <si>
    <t>Лечение в стационаре, анализы, исследования, кошка Шарлотта, клиника Белый клык</t>
  </si>
  <si>
    <t>Прием врача, мед. манипуляции, анализы, исследования, собака Ксюша, клиника Белый клык</t>
  </si>
  <si>
    <t>Прием врача, анализы, исследования, собака Люся, клиника Белый клык</t>
  </si>
  <si>
    <t>Прием врача, анализы, кот Питер, клиника Белый клык</t>
  </si>
  <si>
    <t>Хирургическая операция, кот Дымок, клиника Белый клык</t>
  </si>
  <si>
    <t>Прием онколога, исследования, собака Тихон, клиника Белый клык</t>
  </si>
  <si>
    <t>Прием врача, анализы, исследования, собака Шая, клиника Белый клык</t>
  </si>
  <si>
    <t>Прием врача, исследования, кошка Совушка, клиника Белый клык</t>
  </si>
  <si>
    <t>Прием дерматолога, исследования, собака Калмык, клиника Белый клык</t>
  </si>
  <si>
    <t>Прием врача, кошка Дания, клиника Белый клык</t>
  </si>
  <si>
    <t>Прием врача, исследования, собака Терри, клиника Белый клык</t>
  </si>
  <si>
    <t>Прием врача, кот Василий, клиника Белый клык</t>
  </si>
  <si>
    <t>Прием врача, анализы, кот Тиша, клиника Белый клык</t>
  </si>
  <si>
    <t>Прием офтальмолога, кот Дымок, клиника Белый клык</t>
  </si>
  <si>
    <t>Прием врача, анализы, собака Люся, клиника Белый клык</t>
  </si>
  <si>
    <t>Проведение исследований, собака Лексус, клиника Белый клык</t>
  </si>
  <si>
    <t>Проезд по платным участкам автомобильных дорог</t>
  </si>
  <si>
    <t>Участие в мероприятии "Устойчивое развитие: адаптация к новой реальности"</t>
  </si>
  <si>
    <t>Услуги доставки груза</t>
  </si>
  <si>
    <t>Медицинское оборудование и мебель (осветитель, вет. штатив, рециркулятор бактерицидный, холодильник фармацевтический)</t>
  </si>
  <si>
    <t>Медицинская мебель (стол медицинский)</t>
  </si>
  <si>
    <t>22.04.2024</t>
  </si>
  <si>
    <t>24.04.2024</t>
  </si>
  <si>
    <t>09.04.2024</t>
  </si>
  <si>
    <t>01.04.2024</t>
  </si>
  <si>
    <t>11.04.2024</t>
  </si>
  <si>
    <t>Право использования ПО Unisender</t>
  </si>
  <si>
    <t xml:space="preserve">Настройка, ведение и оптимизация контекстной рекламы "Яндекс Директ" </t>
  </si>
  <si>
    <t>Настройка, сопровождение контекстной рекламы "Яндекс Директ"</t>
  </si>
  <si>
    <t>Сувенирная продукция для мероприятий (стикерпаки)</t>
  </si>
  <si>
    <t>Раздаточный материал для проекта "Прямой диалог" (стикерпаки).</t>
  </si>
  <si>
    <t>Командировочные расходы (проживание), фестиваль Woof Новосибирск</t>
  </si>
  <si>
    <t>Услуги связи (АТС)</t>
  </si>
  <si>
    <t>Консультация по фандрайзингу (менторство)</t>
  </si>
  <si>
    <t>Аренда оборудования, фестиваль Woof Новосибирск</t>
  </si>
  <si>
    <t>Аренда модулей, услуги по монтажу, фестиваль Woof Казань</t>
  </si>
  <si>
    <t>Полиграфические услуги (листовки), фестиваль Woof Новосибирск</t>
  </si>
  <si>
    <t>Хозяйсивенные принадлежности, фестиваль Woof Новосибирск</t>
  </si>
  <si>
    <t>Командировочные расходы, Woof Новосибирск</t>
  </si>
  <si>
    <t>Услуги доставки, фестиваль Woof Новосибирск</t>
  </si>
  <si>
    <t xml:space="preserve">Хозяйсивенные принадлежности, фестиваль Woof Новосибирск </t>
  </si>
  <si>
    <t>Информационно-технологические услуги CloudPayments</t>
  </si>
  <si>
    <t>Трансляция видеорекламы на мониторах (автобусы, кафе, ТРЦ) с 30.04.24 по 21.05.24, фестиваль Woof Казань</t>
  </si>
  <si>
    <t>Услуги ведущего и звукорежиссера, фестиваль Woof Новосибирск</t>
  </si>
  <si>
    <t>Услуги агента по информированию граждан о деятельности фонда и привлечению к благотворительной деятельности</t>
  </si>
  <si>
    <t>Аренда помещения для проведения мероприятия, фестиваль Woof Ростов-на-Дону</t>
  </si>
  <si>
    <t>18.04.2024</t>
  </si>
  <si>
    <t>17.04.2024</t>
  </si>
  <si>
    <t>03.04.2024</t>
  </si>
  <si>
    <t>04.04.2024</t>
  </si>
  <si>
    <t>05.04.2024</t>
  </si>
  <si>
    <t>19.04.2024</t>
  </si>
  <si>
    <t>15.04.2024</t>
  </si>
  <si>
    <t>02.04.2024</t>
  </si>
  <si>
    <t>16.04.2024</t>
  </si>
  <si>
    <t>25.04.2024</t>
  </si>
  <si>
    <t>20.04.2024</t>
  </si>
  <si>
    <t>29.04.2024</t>
  </si>
  <si>
    <t>27.04.2024</t>
  </si>
  <si>
    <t>06.04.2024</t>
  </si>
  <si>
    <t>Аренда земельного участка за период 01.01.24-31.01.24</t>
  </si>
  <si>
    <t>Аренда земельного участка за период 01.12.23-31.12.23</t>
  </si>
  <si>
    <t>Лабораторные исследования за период 01.03.24-31.03.24, лаборатория Vet Union</t>
  </si>
  <si>
    <t>Услуги по медицинскому осмотру водителей за период 01.04.24-30.04.24</t>
  </si>
  <si>
    <t>Услуги по медицинскому осмотру водителей за период 01.05.24-31.05.24</t>
  </si>
  <si>
    <t>Услуги по проведению медицинских осмотров сотрудников (врачи, фельдшеры)</t>
  </si>
  <si>
    <t>Электроэнергия за период 01.04.2024-30.04.2024</t>
  </si>
  <si>
    <t>Строительные  материалы, центр "Мокрый нос"</t>
  </si>
  <si>
    <t>Погрузочно-разгрузочные работы за период 22.03.24-21.04.24</t>
  </si>
  <si>
    <t>Командировочные расходы (билеты в Орск сотрудникам и волонтерам)</t>
  </si>
  <si>
    <t>Обеспечительный платеж за аренду склада за период с 23.04.24 по 22.05.24; аренда склада за период с 23.02.24 по 22.03.24</t>
  </si>
  <si>
    <t>Аренда помещения для проведения мероприятия, фестиваль Woof Новосибирск</t>
  </si>
  <si>
    <t>Обеспечительный платеж по договору аренды, фестиваль Woof Москва</t>
  </si>
  <si>
    <t>Монтаж напольного покрытия (газон), фестиваль Woof Новосибрск</t>
  </si>
  <si>
    <t>Ветеринарные услуги СББЖ, Woof Новосибирск</t>
  </si>
  <si>
    <t>Размещение РИМ (наружная реклама), фестиваль Woof Новосибирск</t>
  </si>
  <si>
    <t>Оказание услуг по проведению мероприятия, фестиваль Woof Новосибирск</t>
  </si>
  <si>
    <t>Питание для волонтеров, фестиваль Woof Новосибирск</t>
  </si>
  <si>
    <t>Командировочные, Новосибирск 16.04.24-22.04.24</t>
  </si>
  <si>
    <t>Вознаграждение за информирование Участников на сайте multibonus.ru за период 01.03.24-31.03.24</t>
  </si>
  <si>
    <t>Налог на транспорт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</si>
</sst>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9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28"/>
  <sheetViews>
    <sheetView workbookViewId="0">
      <selection activeCell="B29" sqref="B29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8" t="s">
        <v>0</v>
      </c>
      <c r="B1" s="19" t="s">
        <v>1</v>
      </c>
    </row>
    <row r="2" spans="1:2" x14ac:dyDescent="0.25">
      <c r="A2" s="38">
        <v>1001182.24</v>
      </c>
      <c r="B2" s="6" t="s">
        <v>6</v>
      </c>
    </row>
    <row r="3" spans="1:2" x14ac:dyDescent="0.25">
      <c r="A3" s="38">
        <v>500</v>
      </c>
      <c r="B3" s="6" t="s">
        <v>7</v>
      </c>
    </row>
    <row r="4" spans="1:2" x14ac:dyDescent="0.25">
      <c r="A4" s="38">
        <v>3824866.54</v>
      </c>
      <c r="B4" s="6" t="s">
        <v>16</v>
      </c>
    </row>
    <row r="5" spans="1:2" x14ac:dyDescent="0.25">
      <c r="A5" s="38">
        <v>45540.17</v>
      </c>
      <c r="B5" s="6" t="s">
        <v>8</v>
      </c>
    </row>
    <row r="6" spans="1:2" x14ac:dyDescent="0.25">
      <c r="A6" s="38">
        <v>641585</v>
      </c>
      <c r="B6" s="6" t="s">
        <v>17</v>
      </c>
    </row>
    <row r="7" spans="1:2" x14ac:dyDescent="0.25">
      <c r="A7" s="38">
        <v>12467.18</v>
      </c>
      <c r="B7" s="6" t="s">
        <v>18</v>
      </c>
    </row>
    <row r="8" spans="1:2" x14ac:dyDescent="0.25">
      <c r="A8" s="38">
        <v>8690</v>
      </c>
      <c r="B8" s="6" t="s">
        <v>30</v>
      </c>
    </row>
    <row r="9" spans="1:2" x14ac:dyDescent="0.25">
      <c r="A9" s="38">
        <v>5090509.76</v>
      </c>
      <c r="B9" s="6" t="s">
        <v>35</v>
      </c>
    </row>
    <row r="10" spans="1:2" ht="13.2" customHeight="1" x14ac:dyDescent="0.25">
      <c r="A10" s="38">
        <v>415980</v>
      </c>
      <c r="B10" s="6" t="s">
        <v>9</v>
      </c>
    </row>
    <row r="11" spans="1:2" x14ac:dyDescent="0.25">
      <c r="A11" s="38">
        <v>454506</v>
      </c>
      <c r="B11" s="6" t="s">
        <v>10</v>
      </c>
    </row>
    <row r="12" spans="1:2" x14ac:dyDescent="0.25">
      <c r="A12" s="38">
        <v>2500</v>
      </c>
      <c r="B12" s="6" t="s">
        <v>11</v>
      </c>
    </row>
    <row r="13" spans="1:2" x14ac:dyDescent="0.25">
      <c r="A13" s="38">
        <v>1869000</v>
      </c>
      <c r="B13" s="6" t="s">
        <v>47</v>
      </c>
    </row>
    <row r="14" spans="1:2" ht="14.4" customHeight="1" x14ac:dyDescent="0.25">
      <c r="A14" s="38">
        <v>257782.99</v>
      </c>
      <c r="B14" s="6" t="s">
        <v>19</v>
      </c>
    </row>
    <row r="15" spans="1:2" x14ac:dyDescent="0.25">
      <c r="A15" s="38">
        <v>132795</v>
      </c>
      <c r="B15" s="6" t="s">
        <v>20</v>
      </c>
    </row>
    <row r="16" spans="1:2" x14ac:dyDescent="0.25">
      <c r="A16" s="38">
        <v>629139.34</v>
      </c>
      <c r="B16" s="6" t="s">
        <v>12</v>
      </c>
    </row>
    <row r="17" spans="1:2" x14ac:dyDescent="0.25">
      <c r="A17" s="38">
        <v>35726</v>
      </c>
      <c r="B17" s="6" t="s">
        <v>13</v>
      </c>
    </row>
    <row r="18" spans="1:2" x14ac:dyDescent="0.25">
      <c r="A18" s="38">
        <v>359574</v>
      </c>
      <c r="B18" s="6" t="s">
        <v>21</v>
      </c>
    </row>
    <row r="19" spans="1:2" x14ac:dyDescent="0.25">
      <c r="A19" s="38">
        <v>14000</v>
      </c>
      <c r="B19" s="6" t="s">
        <v>14</v>
      </c>
    </row>
    <row r="20" spans="1:2" x14ac:dyDescent="0.25">
      <c r="A20" s="38">
        <v>63072.46</v>
      </c>
      <c r="B20" s="6" t="s">
        <v>22</v>
      </c>
    </row>
    <row r="21" spans="1:2" x14ac:dyDescent="0.25">
      <c r="A21" s="38">
        <v>5540.1</v>
      </c>
      <c r="B21" s="6" t="s">
        <v>42</v>
      </c>
    </row>
    <row r="22" spans="1:2" x14ac:dyDescent="0.25">
      <c r="A22" s="38">
        <v>136343.31</v>
      </c>
      <c r="B22" s="6" t="s">
        <v>46</v>
      </c>
    </row>
    <row r="23" spans="1:2" x14ac:dyDescent="0.25">
      <c r="A23" s="38">
        <v>750000</v>
      </c>
      <c r="B23" s="6" t="s">
        <v>48</v>
      </c>
    </row>
    <row r="24" spans="1:2" x14ac:dyDescent="0.25">
      <c r="A24" s="38">
        <v>33095.089999999997</v>
      </c>
      <c r="B24" s="37" t="s">
        <v>36</v>
      </c>
    </row>
    <row r="25" spans="1:2" x14ac:dyDescent="0.25">
      <c r="A25" s="38">
        <v>1747395.31</v>
      </c>
      <c r="B25" s="6" t="s">
        <v>15</v>
      </c>
    </row>
    <row r="26" spans="1:2" x14ac:dyDescent="0.25">
      <c r="A26" s="38">
        <v>2947.75</v>
      </c>
      <c r="B26" s="6" t="s">
        <v>23</v>
      </c>
    </row>
    <row r="27" spans="1:2" x14ac:dyDescent="0.25">
      <c r="A27" s="38">
        <v>1.67</v>
      </c>
      <c r="B27" s="6" t="s">
        <v>24</v>
      </c>
    </row>
    <row r="28" spans="1:2" x14ac:dyDescent="0.25">
      <c r="A28" s="20">
        <f>SUM(A2:A27)</f>
        <v>17534739.910000004</v>
      </c>
      <c r="B28" s="19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E134"/>
  <sheetViews>
    <sheetView tabSelected="1" topLeftCell="A34" workbookViewId="0">
      <selection activeCell="E50" sqref="E50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4" width="9.109375" style="1"/>
    <col min="5" max="5" width="11.6640625" style="1" bestFit="1" customWidth="1"/>
    <col min="6" max="16384" width="9.109375" style="1"/>
  </cols>
  <sheetData>
    <row r="1" spans="1:3" x14ac:dyDescent="0.25">
      <c r="A1" s="33" t="s">
        <v>27</v>
      </c>
      <c r="B1" s="25"/>
      <c r="C1" s="26"/>
    </row>
    <row r="2" spans="1:3" s="5" customFormat="1" ht="53.4" customHeight="1" x14ac:dyDescent="0.25">
      <c r="A2" s="43" t="s">
        <v>29</v>
      </c>
      <c r="B2" s="44"/>
      <c r="C2" s="44"/>
    </row>
    <row r="3" spans="1:3" s="36" customFormat="1" ht="13.8" customHeight="1" x14ac:dyDescent="0.25">
      <c r="A3" s="39">
        <v>45383</v>
      </c>
      <c r="B3" s="40">
        <v>10000</v>
      </c>
      <c r="C3" s="40" t="s">
        <v>133</v>
      </c>
    </row>
    <row r="4" spans="1:3" s="36" customFormat="1" ht="13.8" customHeight="1" x14ac:dyDescent="0.25">
      <c r="A4" s="39">
        <v>45384</v>
      </c>
      <c r="B4" s="40">
        <v>179700</v>
      </c>
      <c r="C4" s="40" t="s">
        <v>62</v>
      </c>
    </row>
    <row r="5" spans="1:3" s="36" customFormat="1" ht="13.8" customHeight="1" x14ac:dyDescent="0.25">
      <c r="A5" s="39">
        <v>45384</v>
      </c>
      <c r="B5" s="40">
        <v>75691.710000000006</v>
      </c>
      <c r="C5" s="40" t="s">
        <v>58</v>
      </c>
    </row>
    <row r="6" spans="1:3" s="36" customFormat="1" ht="13.8" customHeight="1" x14ac:dyDescent="0.25">
      <c r="A6" s="39">
        <v>45385</v>
      </c>
      <c r="B6" s="40">
        <v>143360.28</v>
      </c>
      <c r="C6" s="40" t="s">
        <v>44</v>
      </c>
    </row>
    <row r="7" spans="1:3" s="36" customFormat="1" ht="13.8" customHeight="1" x14ac:dyDescent="0.25">
      <c r="A7" s="39">
        <v>45385</v>
      </c>
      <c r="B7" s="40">
        <v>36501</v>
      </c>
      <c r="C7" s="40" t="s">
        <v>43</v>
      </c>
    </row>
    <row r="8" spans="1:3" s="36" customFormat="1" ht="13.8" customHeight="1" x14ac:dyDescent="0.25">
      <c r="A8" s="39">
        <v>45385</v>
      </c>
      <c r="B8" s="40">
        <v>24885</v>
      </c>
      <c r="C8" s="40" t="s">
        <v>53</v>
      </c>
    </row>
    <row r="9" spans="1:3" s="36" customFormat="1" ht="13.8" customHeight="1" x14ac:dyDescent="0.25">
      <c r="A9" s="39">
        <v>45385</v>
      </c>
      <c r="B9" s="40">
        <v>60072</v>
      </c>
      <c r="C9" s="40" t="s">
        <v>49</v>
      </c>
    </row>
    <row r="10" spans="1:3" s="4" customFormat="1" x14ac:dyDescent="0.3">
      <c r="A10" s="39">
        <v>45391</v>
      </c>
      <c r="B10" s="40">
        <v>75038</v>
      </c>
      <c r="C10" s="40" t="s">
        <v>131</v>
      </c>
    </row>
    <row r="11" spans="1:3" s="36" customFormat="1" ht="13.8" customHeight="1" x14ac:dyDescent="0.25">
      <c r="A11" s="39">
        <v>45391</v>
      </c>
      <c r="B11" s="40">
        <v>37948.49</v>
      </c>
      <c r="C11" s="40" t="s">
        <v>52</v>
      </c>
    </row>
    <row r="12" spans="1:3" s="36" customFormat="1" ht="13.8" customHeight="1" x14ac:dyDescent="0.25">
      <c r="A12" s="39">
        <v>45391</v>
      </c>
      <c r="B12" s="40">
        <v>52090</v>
      </c>
      <c r="C12" s="40" t="s">
        <v>132</v>
      </c>
    </row>
    <row r="13" spans="1:3" s="4" customFormat="1" x14ac:dyDescent="0.3">
      <c r="A13" s="39">
        <v>45391</v>
      </c>
      <c r="B13" s="40">
        <v>55762.05</v>
      </c>
      <c r="C13" s="40" t="s">
        <v>33</v>
      </c>
    </row>
    <row r="14" spans="1:3" s="36" customFormat="1" ht="13.8" customHeight="1" x14ac:dyDescent="0.25">
      <c r="A14" s="39">
        <v>45391</v>
      </c>
      <c r="B14" s="40">
        <v>4000</v>
      </c>
      <c r="C14" s="40" t="s">
        <v>135</v>
      </c>
    </row>
    <row r="15" spans="1:3" s="4" customFormat="1" x14ac:dyDescent="0.3">
      <c r="A15" s="39">
        <v>45393</v>
      </c>
      <c r="B15" s="40">
        <v>150075</v>
      </c>
      <c r="C15" s="40" t="s">
        <v>130</v>
      </c>
    </row>
    <row r="16" spans="1:3" s="4" customFormat="1" x14ac:dyDescent="0.3">
      <c r="A16" s="39">
        <v>45399</v>
      </c>
      <c r="B16" s="40">
        <v>61228</v>
      </c>
      <c r="C16" s="40" t="s">
        <v>70</v>
      </c>
    </row>
    <row r="17" spans="1:3" s="4" customFormat="1" x14ac:dyDescent="0.3">
      <c r="A17" s="39">
        <v>45399</v>
      </c>
      <c r="B17" s="40">
        <v>13422.5</v>
      </c>
      <c r="C17" s="40" t="s">
        <v>84</v>
      </c>
    </row>
    <row r="18" spans="1:3" s="36" customFormat="1" ht="13.8" customHeight="1" x14ac:dyDescent="0.25">
      <c r="A18" s="39">
        <v>45399</v>
      </c>
      <c r="B18" s="40">
        <v>16440</v>
      </c>
      <c r="C18" s="40" t="s">
        <v>73</v>
      </c>
    </row>
    <row r="19" spans="1:3" s="36" customFormat="1" ht="13.8" customHeight="1" x14ac:dyDescent="0.25">
      <c r="A19" s="39">
        <v>45399</v>
      </c>
      <c r="B19" s="40">
        <v>9455</v>
      </c>
      <c r="C19" s="40" t="s">
        <v>76</v>
      </c>
    </row>
    <row r="20" spans="1:3" s="36" customFormat="1" ht="13.8" customHeight="1" x14ac:dyDescent="0.25">
      <c r="A20" s="39">
        <v>45399</v>
      </c>
      <c r="B20" s="40">
        <v>4496.5</v>
      </c>
      <c r="C20" s="40" t="s">
        <v>82</v>
      </c>
    </row>
    <row r="21" spans="1:3" s="36" customFormat="1" ht="13.8" customHeight="1" x14ac:dyDescent="0.25">
      <c r="A21" s="39">
        <v>45399</v>
      </c>
      <c r="B21" s="40">
        <v>6970</v>
      </c>
      <c r="C21" s="40" t="s">
        <v>80</v>
      </c>
    </row>
    <row r="22" spans="1:3" s="36" customFormat="1" ht="13.8" customHeight="1" x14ac:dyDescent="0.25">
      <c r="A22" s="39">
        <v>45399</v>
      </c>
      <c r="B22" s="40">
        <v>8627.5</v>
      </c>
      <c r="C22" s="40" t="s">
        <v>77</v>
      </c>
    </row>
    <row r="23" spans="1:3" s="36" customFormat="1" ht="13.8" customHeight="1" x14ac:dyDescent="0.25">
      <c r="A23" s="39">
        <v>45399</v>
      </c>
      <c r="B23" s="40">
        <v>7550</v>
      </c>
      <c r="C23" s="40" t="s">
        <v>79</v>
      </c>
    </row>
    <row r="24" spans="1:3" s="36" customFormat="1" ht="13.8" customHeight="1" x14ac:dyDescent="0.25">
      <c r="A24" s="39">
        <v>45399</v>
      </c>
      <c r="B24" s="40">
        <v>5142.5</v>
      </c>
      <c r="C24" s="40" t="s">
        <v>81</v>
      </c>
    </row>
    <row r="25" spans="1:3" s="36" customFormat="1" ht="13.8" customHeight="1" x14ac:dyDescent="0.25">
      <c r="A25" s="39">
        <v>45399</v>
      </c>
      <c r="B25" s="40">
        <v>23895</v>
      </c>
      <c r="C25" s="40" t="s">
        <v>71</v>
      </c>
    </row>
    <row r="26" spans="1:3" s="36" customFormat="1" ht="13.8" customHeight="1" x14ac:dyDescent="0.25">
      <c r="A26" s="39">
        <v>45399</v>
      </c>
      <c r="B26" s="40">
        <v>14242.5</v>
      </c>
      <c r="C26" s="40" t="s">
        <v>75</v>
      </c>
    </row>
    <row r="27" spans="1:3" s="36" customFormat="1" ht="13.8" customHeight="1" x14ac:dyDescent="0.25">
      <c r="A27" s="39">
        <v>45399</v>
      </c>
      <c r="B27" s="40">
        <v>7820</v>
      </c>
      <c r="C27" s="40" t="s">
        <v>78</v>
      </c>
    </row>
    <row r="28" spans="1:3" s="36" customFormat="1" ht="13.8" customHeight="1" x14ac:dyDescent="0.25">
      <c r="A28" s="39">
        <v>45399</v>
      </c>
      <c r="B28" s="40">
        <v>4037.5</v>
      </c>
      <c r="C28" s="40" t="s">
        <v>83</v>
      </c>
    </row>
    <row r="29" spans="1:3" s="36" customFormat="1" ht="13.8" customHeight="1" x14ac:dyDescent="0.25">
      <c r="A29" s="39">
        <v>45399</v>
      </c>
      <c r="B29" s="40">
        <v>14917.5</v>
      </c>
      <c r="C29" s="40" t="s">
        <v>74</v>
      </c>
    </row>
    <row r="30" spans="1:3" s="36" customFormat="1" ht="13.8" customHeight="1" x14ac:dyDescent="0.25">
      <c r="A30" s="39">
        <v>45400</v>
      </c>
      <c r="B30" s="40">
        <v>7239.98</v>
      </c>
      <c r="C30" s="40" t="s">
        <v>60</v>
      </c>
    </row>
    <row r="31" spans="1:3" s="36" customFormat="1" ht="13.8" customHeight="1" x14ac:dyDescent="0.25">
      <c r="A31" s="39">
        <v>45401</v>
      </c>
      <c r="B31" s="40">
        <v>60000</v>
      </c>
      <c r="C31" s="40" t="s">
        <v>34</v>
      </c>
    </row>
    <row r="32" spans="1:3" s="4" customFormat="1" x14ac:dyDescent="0.3">
      <c r="A32" s="39">
        <v>45401</v>
      </c>
      <c r="B32" s="40">
        <v>12812.5</v>
      </c>
      <c r="C32" s="40" t="s">
        <v>68</v>
      </c>
    </row>
    <row r="33" spans="1:3" s="36" customFormat="1" ht="13.8" customHeight="1" x14ac:dyDescent="0.25">
      <c r="A33" s="39">
        <v>45401</v>
      </c>
      <c r="B33" s="40">
        <v>7395</v>
      </c>
      <c r="C33" s="40" t="s">
        <v>69</v>
      </c>
    </row>
    <row r="34" spans="1:3" s="36" customFormat="1" ht="13.8" customHeight="1" x14ac:dyDescent="0.25">
      <c r="A34" s="39">
        <v>45401</v>
      </c>
      <c r="B34" s="40">
        <v>27250</v>
      </c>
      <c r="C34" s="40" t="s">
        <v>67</v>
      </c>
    </row>
    <row r="35" spans="1:3" s="36" customFormat="1" ht="13.8" customHeight="1" x14ac:dyDescent="0.25">
      <c r="A35" s="39">
        <v>45404</v>
      </c>
      <c r="B35" s="40">
        <v>79960</v>
      </c>
      <c r="C35" s="40" t="s">
        <v>54</v>
      </c>
    </row>
    <row r="36" spans="1:3" s="36" customFormat="1" ht="13.8" customHeight="1" x14ac:dyDescent="0.25">
      <c r="A36" s="39">
        <v>45404</v>
      </c>
      <c r="B36" s="40">
        <v>47862.25</v>
      </c>
      <c r="C36" s="40" t="s">
        <v>66</v>
      </c>
    </row>
    <row r="37" spans="1:3" s="36" customFormat="1" ht="13.8" customHeight="1" x14ac:dyDescent="0.25">
      <c r="A37" s="39">
        <v>45405</v>
      </c>
      <c r="B37" s="40">
        <v>146880.62</v>
      </c>
      <c r="C37" s="40" t="s">
        <v>51</v>
      </c>
    </row>
    <row r="38" spans="1:3" s="4" customFormat="1" x14ac:dyDescent="0.3">
      <c r="A38" s="39">
        <v>45405</v>
      </c>
      <c r="B38" s="40">
        <v>30000</v>
      </c>
      <c r="C38" s="40" t="s">
        <v>57</v>
      </c>
    </row>
    <row r="39" spans="1:3" s="4" customFormat="1" x14ac:dyDescent="0.3">
      <c r="A39" s="39">
        <v>45405</v>
      </c>
      <c r="B39" s="40">
        <v>3000</v>
      </c>
      <c r="C39" s="40" t="s">
        <v>86</v>
      </c>
    </row>
    <row r="40" spans="1:3" s="36" customFormat="1" ht="13.8" customHeight="1" x14ac:dyDescent="0.25">
      <c r="A40" s="39">
        <v>45406</v>
      </c>
      <c r="B40" s="40">
        <v>4558</v>
      </c>
      <c r="C40" s="40" t="s">
        <v>59</v>
      </c>
    </row>
    <row r="41" spans="1:3" s="4" customFormat="1" x14ac:dyDescent="0.3">
      <c r="A41" s="39">
        <v>45406</v>
      </c>
      <c r="B41" s="40">
        <v>124879</v>
      </c>
      <c r="C41" s="40" t="s">
        <v>56</v>
      </c>
    </row>
    <row r="42" spans="1:3" s="36" customFormat="1" ht="13.8" customHeight="1" x14ac:dyDescent="0.25">
      <c r="A42" s="39">
        <v>45406</v>
      </c>
      <c r="B42" s="40">
        <v>520000</v>
      </c>
      <c r="C42" s="40" t="s">
        <v>50</v>
      </c>
    </row>
    <row r="43" spans="1:3" s="36" customFormat="1" ht="13.8" customHeight="1" x14ac:dyDescent="0.25">
      <c r="A43" s="39">
        <v>45406</v>
      </c>
      <c r="B43" s="40">
        <v>258065</v>
      </c>
      <c r="C43" s="40" t="s">
        <v>55</v>
      </c>
    </row>
    <row r="44" spans="1:3" s="36" customFormat="1" ht="13.8" customHeight="1" x14ac:dyDescent="0.25">
      <c r="A44" s="39">
        <v>45407</v>
      </c>
      <c r="B44" s="40">
        <v>329485</v>
      </c>
      <c r="C44" s="40" t="s">
        <v>136</v>
      </c>
    </row>
    <row r="45" spans="1:3" s="36" customFormat="1" ht="13.8" customHeight="1" x14ac:dyDescent="0.25">
      <c r="A45" s="39">
        <v>45409</v>
      </c>
      <c r="B45" s="40">
        <v>51245</v>
      </c>
      <c r="C45" s="40" t="s">
        <v>63</v>
      </c>
    </row>
    <row r="46" spans="1:3" s="4" customFormat="1" x14ac:dyDescent="0.3">
      <c r="A46" s="39">
        <v>45409</v>
      </c>
      <c r="B46" s="40">
        <v>5850</v>
      </c>
      <c r="C46" s="40" t="s">
        <v>64</v>
      </c>
    </row>
    <row r="47" spans="1:3" s="36" customFormat="1" ht="13.8" customHeight="1" x14ac:dyDescent="0.25">
      <c r="A47" s="39">
        <v>45409</v>
      </c>
      <c r="B47" s="40">
        <v>9690</v>
      </c>
      <c r="C47" s="40" t="s">
        <v>65</v>
      </c>
    </row>
    <row r="48" spans="1:3" s="36" customFormat="1" ht="13.8" customHeight="1" x14ac:dyDescent="0.25">
      <c r="A48" s="39">
        <v>45409</v>
      </c>
      <c r="B48" s="40">
        <v>17520</v>
      </c>
      <c r="C48" s="40" t="s">
        <v>72</v>
      </c>
    </row>
    <row r="49" spans="1:5" s="36" customFormat="1" ht="13.8" customHeight="1" x14ac:dyDescent="0.25">
      <c r="A49" s="39">
        <v>45409</v>
      </c>
      <c r="B49" s="40">
        <v>3697.5</v>
      </c>
      <c r="C49" s="40" t="s">
        <v>85</v>
      </c>
    </row>
    <row r="50" spans="1:5" s="36" customFormat="1" ht="13.8" customHeight="1" x14ac:dyDescent="0.25">
      <c r="A50" s="39">
        <v>45409</v>
      </c>
      <c r="B50" s="40">
        <v>10000</v>
      </c>
      <c r="C50" s="40" t="s">
        <v>134</v>
      </c>
    </row>
    <row r="51" spans="1:5" s="4" customFormat="1" x14ac:dyDescent="0.3">
      <c r="A51" s="39">
        <v>45409</v>
      </c>
      <c r="B51" s="40">
        <v>25114</v>
      </c>
      <c r="C51" s="40" t="s">
        <v>61</v>
      </c>
    </row>
    <row r="52" spans="1:5" s="36" customFormat="1" ht="13.8" customHeight="1" x14ac:dyDescent="0.25">
      <c r="A52" s="39">
        <v>45412</v>
      </c>
      <c r="B52" s="40">
        <v>37310.5</v>
      </c>
      <c r="C52" s="40" t="s">
        <v>137</v>
      </c>
    </row>
    <row r="53" spans="1:5" x14ac:dyDescent="0.25">
      <c r="A53" s="39"/>
      <c r="B53" s="40">
        <v>3724337.86</v>
      </c>
      <c r="C53" s="40" t="s">
        <v>37</v>
      </c>
      <c r="E53" s="3"/>
    </row>
    <row r="54" spans="1:5" s="4" customFormat="1" x14ac:dyDescent="0.3">
      <c r="A54" s="39"/>
      <c r="B54" s="40">
        <v>1718764.81</v>
      </c>
      <c r="C54" s="40" t="s">
        <v>38</v>
      </c>
    </row>
    <row r="55" spans="1:5" s="4" customFormat="1" x14ac:dyDescent="0.3">
      <c r="A55" s="9" t="s">
        <v>2</v>
      </c>
      <c r="B55" s="10">
        <f>SUM(B3:B54)</f>
        <v>8366285.0500000007</v>
      </c>
      <c r="C55" s="11"/>
    </row>
    <row r="56" spans="1:5" ht="15" customHeight="1" x14ac:dyDescent="0.25">
      <c r="A56" s="35" t="s">
        <v>25</v>
      </c>
      <c r="B56" s="27"/>
      <c r="C56" s="28"/>
    </row>
    <row r="57" spans="1:5" s="4" customFormat="1" ht="30" customHeight="1" x14ac:dyDescent="0.3">
      <c r="A57" s="45" t="s">
        <v>41</v>
      </c>
      <c r="B57" s="45"/>
      <c r="C57" s="45"/>
    </row>
    <row r="58" spans="1:5" x14ac:dyDescent="0.25">
      <c r="A58" s="39">
        <v>45390</v>
      </c>
      <c r="B58" s="40">
        <v>24000</v>
      </c>
      <c r="C58" s="40" t="s">
        <v>87</v>
      </c>
    </row>
    <row r="59" spans="1:5" x14ac:dyDescent="0.25">
      <c r="A59" s="39"/>
      <c r="B59" s="40">
        <v>47415</v>
      </c>
      <c r="C59" s="40" t="s">
        <v>37</v>
      </c>
    </row>
    <row r="60" spans="1:5" s="4" customFormat="1" x14ac:dyDescent="0.3">
      <c r="A60" s="39"/>
      <c r="B60" s="40">
        <v>21855.71</v>
      </c>
      <c r="C60" s="40" t="s">
        <v>38</v>
      </c>
    </row>
    <row r="61" spans="1:5" s="4" customFormat="1" x14ac:dyDescent="0.3">
      <c r="A61" s="9" t="s">
        <v>2</v>
      </c>
      <c r="B61" s="10">
        <f>SUM(B58:B60)</f>
        <v>93270.709999999992</v>
      </c>
      <c r="C61" s="11"/>
    </row>
    <row r="62" spans="1:5" s="24" customFormat="1" x14ac:dyDescent="0.3">
      <c r="A62" s="34" t="s">
        <v>26</v>
      </c>
      <c r="B62" s="29"/>
    </row>
    <row r="63" spans="1:5" s="4" customFormat="1" ht="30" customHeight="1" x14ac:dyDescent="0.3">
      <c r="A63" s="43" t="s">
        <v>31</v>
      </c>
      <c r="B63" s="44"/>
      <c r="C63" s="44"/>
    </row>
    <row r="64" spans="1:5" s="4" customFormat="1" x14ac:dyDescent="0.3">
      <c r="A64" s="39" t="s">
        <v>94</v>
      </c>
      <c r="B64" s="40">
        <v>2215</v>
      </c>
      <c r="C64" s="40" t="s">
        <v>88</v>
      </c>
    </row>
    <row r="65" spans="1:3" s="32" customFormat="1" x14ac:dyDescent="0.3">
      <c r="A65" s="39" t="s">
        <v>94</v>
      </c>
      <c r="B65" s="40">
        <v>247</v>
      </c>
      <c r="C65" s="40" t="s">
        <v>109</v>
      </c>
    </row>
    <row r="66" spans="1:3" s="32" customFormat="1" x14ac:dyDescent="0.3">
      <c r="A66" s="39" t="s">
        <v>123</v>
      </c>
      <c r="B66" s="40">
        <v>48600</v>
      </c>
      <c r="C66" s="40" t="s">
        <v>101</v>
      </c>
    </row>
    <row r="67" spans="1:3" s="32" customFormat="1" x14ac:dyDescent="0.3">
      <c r="A67" s="39" t="s">
        <v>118</v>
      </c>
      <c r="B67" s="40">
        <v>17000</v>
      </c>
      <c r="C67" s="40" t="s">
        <v>141</v>
      </c>
    </row>
    <row r="68" spans="1:3" x14ac:dyDescent="0.25">
      <c r="A68" s="39" t="s">
        <v>118</v>
      </c>
      <c r="B68" s="40">
        <v>114075</v>
      </c>
      <c r="C68" s="40" t="s">
        <v>45</v>
      </c>
    </row>
    <row r="69" spans="1:3" s="32" customFormat="1" x14ac:dyDescent="0.3">
      <c r="A69" s="39" t="s">
        <v>119</v>
      </c>
      <c r="B69" s="40">
        <v>74500</v>
      </c>
      <c r="C69" s="40" t="s">
        <v>113</v>
      </c>
    </row>
    <row r="70" spans="1:3" s="32" customFormat="1" x14ac:dyDescent="0.3">
      <c r="A70" s="39" t="s">
        <v>119</v>
      </c>
      <c r="B70" s="40">
        <v>90000</v>
      </c>
      <c r="C70" s="40" t="s">
        <v>115</v>
      </c>
    </row>
    <row r="71" spans="1:3" s="32" customFormat="1" x14ac:dyDescent="0.3">
      <c r="A71" s="39" t="s">
        <v>120</v>
      </c>
      <c r="B71" s="40">
        <v>14200</v>
      </c>
      <c r="C71" s="40" t="s">
        <v>106</v>
      </c>
    </row>
    <row r="72" spans="1:3" s="32" customFormat="1" x14ac:dyDescent="0.3">
      <c r="A72" s="39" t="s">
        <v>120</v>
      </c>
      <c r="B72" s="40">
        <v>3850</v>
      </c>
      <c r="C72" s="40" t="s">
        <v>110</v>
      </c>
    </row>
    <row r="73" spans="1:3" s="32" customFormat="1" x14ac:dyDescent="0.3">
      <c r="A73" s="39" t="s">
        <v>120</v>
      </c>
      <c r="B73" s="40">
        <v>60000</v>
      </c>
      <c r="C73" s="40" t="s">
        <v>142</v>
      </c>
    </row>
    <row r="74" spans="1:3" s="32" customFormat="1" x14ac:dyDescent="0.3">
      <c r="A74" s="39" t="s">
        <v>129</v>
      </c>
      <c r="B74" s="40">
        <v>4900</v>
      </c>
      <c r="C74" s="40" t="s">
        <v>109</v>
      </c>
    </row>
    <row r="75" spans="1:3" s="32" customFormat="1" x14ac:dyDescent="0.3">
      <c r="A75" s="39" t="s">
        <v>93</v>
      </c>
      <c r="B75" s="40">
        <v>25500</v>
      </c>
      <c r="C75" s="40" t="s">
        <v>143</v>
      </c>
    </row>
    <row r="76" spans="1:3" s="32" customFormat="1" x14ac:dyDescent="0.3">
      <c r="A76" s="39" t="s">
        <v>93</v>
      </c>
      <c r="B76" s="40">
        <v>122600</v>
      </c>
      <c r="C76" s="40" t="s">
        <v>104</v>
      </c>
    </row>
    <row r="77" spans="1:3" s="4" customFormat="1" x14ac:dyDescent="0.3">
      <c r="A77" s="39" t="s">
        <v>93</v>
      </c>
      <c r="B77" s="40">
        <v>10360</v>
      </c>
      <c r="C77" s="40" t="s">
        <v>144</v>
      </c>
    </row>
    <row r="78" spans="1:3" s="32" customFormat="1" x14ac:dyDescent="0.3">
      <c r="A78" s="39" t="s">
        <v>93</v>
      </c>
      <c r="B78" s="40">
        <v>383146</v>
      </c>
      <c r="C78" s="40" t="s">
        <v>105</v>
      </c>
    </row>
    <row r="79" spans="1:3" s="4" customFormat="1" x14ac:dyDescent="0.3">
      <c r="A79" s="39" t="s">
        <v>95</v>
      </c>
      <c r="B79" s="40">
        <v>51099</v>
      </c>
      <c r="C79" s="40" t="s">
        <v>89</v>
      </c>
    </row>
    <row r="80" spans="1:3" s="4" customFormat="1" x14ac:dyDescent="0.3">
      <c r="A80" s="39" t="s">
        <v>95</v>
      </c>
      <c r="B80" s="40">
        <v>11746</v>
      </c>
      <c r="C80" s="40" t="s">
        <v>90</v>
      </c>
    </row>
    <row r="81" spans="1:3" s="32" customFormat="1" x14ac:dyDescent="0.3">
      <c r="A81" s="39" t="s">
        <v>122</v>
      </c>
      <c r="B81" s="40">
        <v>5040</v>
      </c>
      <c r="C81" s="40" t="s">
        <v>145</v>
      </c>
    </row>
    <row r="82" spans="1:3" s="32" customFormat="1" x14ac:dyDescent="0.3">
      <c r="A82" s="39" t="s">
        <v>122</v>
      </c>
      <c r="B82" s="40">
        <v>1010</v>
      </c>
      <c r="C82" s="40" t="s">
        <v>109</v>
      </c>
    </row>
    <row r="83" spans="1:3" s="32" customFormat="1" x14ac:dyDescent="0.3">
      <c r="A83" s="39" t="s">
        <v>117</v>
      </c>
      <c r="B83" s="40">
        <v>19351</v>
      </c>
      <c r="C83" s="40" t="s">
        <v>107</v>
      </c>
    </row>
    <row r="84" spans="1:3" s="32" customFormat="1" x14ac:dyDescent="0.3">
      <c r="A84" s="39" t="s">
        <v>117</v>
      </c>
      <c r="B84" s="40">
        <v>22000</v>
      </c>
      <c r="C84" s="40" t="s">
        <v>146</v>
      </c>
    </row>
    <row r="85" spans="1:3" s="32" customFormat="1" x14ac:dyDescent="0.3">
      <c r="A85" s="39" t="s">
        <v>116</v>
      </c>
      <c r="B85" s="40">
        <v>3848</v>
      </c>
      <c r="C85" s="40" t="s">
        <v>107</v>
      </c>
    </row>
    <row r="86" spans="1:3" s="32" customFormat="1" x14ac:dyDescent="0.3">
      <c r="A86" s="39" t="s">
        <v>121</v>
      </c>
      <c r="B86" s="40">
        <v>8760</v>
      </c>
      <c r="C86" s="40" t="s">
        <v>147</v>
      </c>
    </row>
    <row r="87" spans="1:3" s="32" customFormat="1" x14ac:dyDescent="0.3">
      <c r="A87" s="39" t="s">
        <v>121</v>
      </c>
      <c r="B87" s="40">
        <v>1520.85</v>
      </c>
      <c r="C87" s="40" t="s">
        <v>107</v>
      </c>
    </row>
    <row r="88" spans="1:3" s="32" customFormat="1" x14ac:dyDescent="0.3">
      <c r="A88" s="39" t="s">
        <v>126</v>
      </c>
      <c r="B88" s="40">
        <v>2214</v>
      </c>
      <c r="C88" s="40" t="s">
        <v>107</v>
      </c>
    </row>
    <row r="89" spans="1:3" s="4" customFormat="1" x14ac:dyDescent="0.3">
      <c r="A89" s="39" t="s">
        <v>91</v>
      </c>
      <c r="B89" s="40">
        <v>10500</v>
      </c>
      <c r="C89" s="40" t="s">
        <v>138</v>
      </c>
    </row>
    <row r="90" spans="1:3" s="32" customFormat="1" x14ac:dyDescent="0.3">
      <c r="A90" s="39" t="s">
        <v>92</v>
      </c>
      <c r="B90" s="40">
        <v>519.97</v>
      </c>
      <c r="C90" s="40" t="s">
        <v>110</v>
      </c>
    </row>
    <row r="91" spans="1:3" s="4" customFormat="1" x14ac:dyDescent="0.3">
      <c r="A91" s="39" t="s">
        <v>92</v>
      </c>
      <c r="B91" s="40">
        <v>100000</v>
      </c>
      <c r="C91" s="40" t="s">
        <v>140</v>
      </c>
    </row>
    <row r="92" spans="1:3" s="32" customFormat="1" x14ac:dyDescent="0.3">
      <c r="A92" s="39" t="s">
        <v>125</v>
      </c>
      <c r="B92" s="40">
        <v>169</v>
      </c>
      <c r="C92" s="40" t="s">
        <v>109</v>
      </c>
    </row>
    <row r="93" spans="1:3" s="32" customFormat="1" x14ac:dyDescent="0.3">
      <c r="A93" s="39" t="s">
        <v>125</v>
      </c>
      <c r="B93" s="40">
        <v>60470</v>
      </c>
      <c r="C93" s="40" t="s">
        <v>112</v>
      </c>
    </row>
    <row r="94" spans="1:3" s="4" customFormat="1" x14ac:dyDescent="0.3">
      <c r="A94" s="39">
        <v>45409</v>
      </c>
      <c r="B94" s="40">
        <v>192011.9</v>
      </c>
      <c r="C94" s="40" t="s">
        <v>139</v>
      </c>
    </row>
    <row r="95" spans="1:3" s="32" customFormat="1" x14ac:dyDescent="0.3">
      <c r="A95" s="39" t="s">
        <v>128</v>
      </c>
      <c r="B95" s="40">
        <v>4900</v>
      </c>
      <c r="C95" s="40" t="s">
        <v>108</v>
      </c>
    </row>
    <row r="96" spans="1:3" s="32" customFormat="1" x14ac:dyDescent="0.3">
      <c r="A96" s="39" t="s">
        <v>128</v>
      </c>
      <c r="B96" s="40">
        <v>4900</v>
      </c>
      <c r="C96" s="40" t="s">
        <v>148</v>
      </c>
    </row>
    <row r="97" spans="1:5" s="32" customFormat="1" x14ac:dyDescent="0.3">
      <c r="A97" s="39" t="s">
        <v>127</v>
      </c>
      <c r="B97" s="40">
        <v>153</v>
      </c>
      <c r="C97" s="40" t="s">
        <v>107</v>
      </c>
    </row>
    <row r="98" spans="1:5" x14ac:dyDescent="0.25">
      <c r="A98" s="39"/>
      <c r="B98" s="40">
        <v>271753.57</v>
      </c>
      <c r="C98" s="40" t="s">
        <v>37</v>
      </c>
      <c r="E98" s="3"/>
    </row>
    <row r="99" spans="1:5" s="4" customFormat="1" x14ac:dyDescent="0.3">
      <c r="A99" s="39"/>
      <c r="B99" s="40">
        <v>125457.45</v>
      </c>
      <c r="C99" s="40" t="s">
        <v>38</v>
      </c>
    </row>
    <row r="100" spans="1:5" s="4" customFormat="1" x14ac:dyDescent="0.25">
      <c r="A100" s="12" t="s">
        <v>2</v>
      </c>
      <c r="B100" s="13">
        <f>SUM(B64:B99)</f>
        <v>1868616.74</v>
      </c>
      <c r="C100" s="14"/>
    </row>
    <row r="101" spans="1:5" s="4" customFormat="1" x14ac:dyDescent="0.25">
      <c r="A101" s="33" t="s">
        <v>28</v>
      </c>
      <c r="B101" s="30"/>
      <c r="C101" s="31"/>
    </row>
    <row r="102" spans="1:5" s="4" customFormat="1" ht="30" customHeight="1" x14ac:dyDescent="0.3">
      <c r="A102" s="43" t="s">
        <v>32</v>
      </c>
      <c r="B102" s="44"/>
      <c r="C102" s="44"/>
    </row>
    <row r="103" spans="1:5" s="32" customFormat="1" x14ac:dyDescent="0.3">
      <c r="A103" s="39" t="s">
        <v>94</v>
      </c>
      <c r="B103" s="40">
        <v>24465.75</v>
      </c>
      <c r="C103" s="40" t="s">
        <v>96</v>
      </c>
    </row>
    <row r="104" spans="1:5" s="32" customFormat="1" x14ac:dyDescent="0.3">
      <c r="A104" s="39" t="s">
        <v>94</v>
      </c>
      <c r="B104" s="40">
        <v>21280</v>
      </c>
      <c r="C104" s="40" t="s">
        <v>98</v>
      </c>
    </row>
    <row r="105" spans="1:5" s="32" customFormat="1" x14ac:dyDescent="0.3">
      <c r="A105" s="39" t="s">
        <v>119</v>
      </c>
      <c r="B105" s="40">
        <v>19517</v>
      </c>
      <c r="C105" s="40" t="s">
        <v>99</v>
      </c>
    </row>
    <row r="106" spans="1:5" s="32" customFormat="1" x14ac:dyDescent="0.3">
      <c r="A106" s="39" t="s">
        <v>119</v>
      </c>
      <c r="B106" s="40">
        <v>17582</v>
      </c>
      <c r="C106" s="40" t="s">
        <v>100</v>
      </c>
    </row>
    <row r="107" spans="1:5" s="32" customFormat="1" x14ac:dyDescent="0.3">
      <c r="A107" s="39" t="s">
        <v>93</v>
      </c>
      <c r="B107" s="40">
        <v>2000000</v>
      </c>
      <c r="C107" s="40" t="s">
        <v>114</v>
      </c>
    </row>
    <row r="108" spans="1:5" s="32" customFormat="1" x14ac:dyDescent="0.3">
      <c r="A108" s="39" t="s">
        <v>93</v>
      </c>
      <c r="B108" s="40">
        <v>2776.63</v>
      </c>
      <c r="C108" s="40" t="s">
        <v>111</v>
      </c>
    </row>
    <row r="109" spans="1:5" s="32" customFormat="1" x14ac:dyDescent="0.3">
      <c r="A109" s="39" t="s">
        <v>122</v>
      </c>
      <c r="B109" s="40">
        <v>26300</v>
      </c>
      <c r="C109" s="40" t="s">
        <v>149</v>
      </c>
    </row>
    <row r="110" spans="1:5" s="32" customFormat="1" x14ac:dyDescent="0.3">
      <c r="A110" s="39" t="s">
        <v>124</v>
      </c>
      <c r="B110" s="40">
        <v>15000</v>
      </c>
      <c r="C110" s="40" t="s">
        <v>102</v>
      </c>
    </row>
    <row r="111" spans="1:5" s="32" customFormat="1" x14ac:dyDescent="0.3">
      <c r="A111" s="39" t="s">
        <v>116</v>
      </c>
      <c r="B111" s="40">
        <v>21280</v>
      </c>
      <c r="C111" s="40" t="s">
        <v>97</v>
      </c>
    </row>
    <row r="112" spans="1:5" s="32" customFormat="1" x14ac:dyDescent="0.3">
      <c r="A112" s="39" t="s">
        <v>125</v>
      </c>
      <c r="B112" s="40">
        <v>10000</v>
      </c>
      <c r="C112" s="40" t="s">
        <v>103</v>
      </c>
      <c r="E112" s="48"/>
    </row>
    <row r="113" spans="1:3" x14ac:dyDescent="0.25">
      <c r="A113" s="39"/>
      <c r="B113" s="40">
        <v>1145634.7</v>
      </c>
      <c r="C113" s="40" t="s">
        <v>37</v>
      </c>
    </row>
    <row r="114" spans="1:3" s="32" customFormat="1" x14ac:dyDescent="0.3">
      <c r="A114" s="39"/>
      <c r="B114" s="40">
        <v>529175.79</v>
      </c>
      <c r="C114" s="40" t="s">
        <v>38</v>
      </c>
    </row>
    <row r="115" spans="1:3" x14ac:dyDescent="0.25">
      <c r="A115" s="12" t="s">
        <v>2</v>
      </c>
      <c r="B115" s="16">
        <f>SUM(B103:B114)</f>
        <v>3833011.87</v>
      </c>
      <c r="C115" s="17"/>
    </row>
    <row r="116" spans="1:3" s="4" customFormat="1" x14ac:dyDescent="0.3">
      <c r="A116" s="46" t="s">
        <v>3</v>
      </c>
      <c r="B116" s="47"/>
      <c r="C116" s="47"/>
    </row>
    <row r="117" spans="1:3" s="4" customFormat="1" ht="27.6" x14ac:dyDescent="0.3">
      <c r="A117" s="41"/>
      <c r="B117" s="42">
        <v>749041.53</v>
      </c>
      <c r="C117" s="40" t="s">
        <v>40</v>
      </c>
    </row>
    <row r="118" spans="1:3" x14ac:dyDescent="0.25">
      <c r="A118" s="39"/>
      <c r="B118" s="40">
        <v>954708.34</v>
      </c>
      <c r="C118" s="40" t="s">
        <v>37</v>
      </c>
    </row>
    <row r="119" spans="1:3" x14ac:dyDescent="0.25">
      <c r="A119" s="39"/>
      <c r="B119" s="40">
        <v>441087.94</v>
      </c>
      <c r="C119" s="40" t="s">
        <v>38</v>
      </c>
    </row>
    <row r="120" spans="1:3" x14ac:dyDescent="0.25">
      <c r="A120" s="39"/>
      <c r="B120" s="40">
        <v>2062</v>
      </c>
      <c r="C120" s="40" t="s">
        <v>150</v>
      </c>
    </row>
    <row r="121" spans="1:3" s="4" customFormat="1" x14ac:dyDescent="0.3">
      <c r="A121" s="39"/>
      <c r="B121" s="40">
        <v>13713.4</v>
      </c>
      <c r="C121" s="40" t="s">
        <v>39</v>
      </c>
    </row>
    <row r="122" spans="1:3" x14ac:dyDescent="0.25">
      <c r="A122" s="12" t="s">
        <v>2</v>
      </c>
      <c r="B122" s="16">
        <f>SUM(B117:B121)</f>
        <v>2160613.21</v>
      </c>
      <c r="C122" s="17"/>
    </row>
    <row r="123" spans="1:3" x14ac:dyDescent="0.25">
      <c r="A123" s="21"/>
      <c r="B123" s="22">
        <f>B122+B115+B100+B61+B55</f>
        <v>16321797.580000002</v>
      </c>
      <c r="C123" s="23" t="s">
        <v>5</v>
      </c>
    </row>
    <row r="124" spans="1:3" x14ac:dyDescent="0.25">
      <c r="B124" s="3"/>
    </row>
    <row r="126" spans="1:3" x14ac:dyDescent="0.25">
      <c r="C126" s="7"/>
    </row>
    <row r="127" spans="1:3" x14ac:dyDescent="0.25">
      <c r="C127" s="15"/>
    </row>
    <row r="128" spans="1:3" x14ac:dyDescent="0.25">
      <c r="C128" s="15"/>
    </row>
    <row r="129" spans="3:3" x14ac:dyDescent="0.25">
      <c r="C129" s="15"/>
    </row>
    <row r="130" spans="3:3" x14ac:dyDescent="0.25">
      <c r="C130" s="15"/>
    </row>
    <row r="131" spans="3:3" x14ac:dyDescent="0.25">
      <c r="C131" s="15"/>
    </row>
    <row r="132" spans="3:3" x14ac:dyDescent="0.25">
      <c r="C132" s="3"/>
    </row>
    <row r="133" spans="3:3" x14ac:dyDescent="0.25">
      <c r="C133" s="15"/>
    </row>
    <row r="134" spans="3:3" x14ac:dyDescent="0.25">
      <c r="C134" s="15"/>
    </row>
  </sheetData>
  <mergeCells count="5">
    <mergeCell ref="A2:C2"/>
    <mergeCell ref="A57:C57"/>
    <mergeCell ref="A116:C116"/>
    <mergeCell ref="A63:C63"/>
    <mergeCell ref="A102:C102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2025-06-08T14:41:14Z</dcterms:modified>
</cp:coreProperties>
</file>