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8" i="6" l="1"/>
  <c r="B80" i="6" l="1"/>
  <c r="B52" i="6"/>
  <c r="B96" i="6"/>
  <c r="B72" i="6"/>
  <c r="B26" i="6"/>
  <c r="B15" i="6"/>
  <c r="A18" i="14" l="1"/>
</calcChain>
</file>

<file path=xl/sharedStrings.xml><?xml version="1.0" encoding="utf-8"?>
<sst xmlns="http://schemas.openxmlformats.org/spreadsheetml/2006/main" count="195" uniqueCount="106">
  <si>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</si>
  <si>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</si>
  <si>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</si>
  <si>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</si>
  <si>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</si>
  <si>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</si>
  <si>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</si>
  <si>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</si>
  <si>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</si>
  <si>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</si>
  <si>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</si>
  <si>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</si>
  <si>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</si>
  <si>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</si>
  <si>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</si>
  <si>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</si>
  <si>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</si>
  <si>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t>Проекты благотворительного фонда "Нужна помощь"</t>
  </si>
  <si>
    <t>Договоры, муниципальные контракты на оказание услуг</t>
  </si>
  <si>
    <t>Социальный проект Яндекс "Помощь рядом"</t>
  </si>
  <si>
    <t>Итого</t>
  </si>
  <si>
    <t>Сервис для благотворительности СберВместе</t>
  </si>
  <si>
    <t>Пожертвования от коммерческих организаций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</si>
  <si>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</si>
  <si>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</si>
  <si>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</si>
  <si>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</si>
  <si>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</si>
  <si>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</si>
  <si>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</si>
  <si>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01.08.2022</t>
  </si>
  <si>
    <t>консультации по фандрайзингу (менторство)</t>
  </si>
  <si>
    <t>услуги связи (интернет)</t>
  </si>
  <si>
    <t>02.08.2022</t>
  </si>
  <si>
    <t>услуги связи (АТС)</t>
  </si>
  <si>
    <t>03.08.2022</t>
  </si>
  <si>
    <t>канцелярские товары</t>
  </si>
  <si>
    <t>04.08.2022</t>
  </si>
  <si>
    <t>проведение специальной оценки условий труда</t>
  </si>
  <si>
    <t>05.08.2022</t>
  </si>
  <si>
    <t>доставка воды</t>
  </si>
  <si>
    <t>15.08.2022</t>
  </si>
  <si>
    <t>16.08.2022</t>
  </si>
  <si>
    <t>17.08.2022</t>
  </si>
  <si>
    <t>услуги HeadHunter</t>
  </si>
  <si>
    <t>19.08.2022</t>
  </si>
  <si>
    <t>канцелярские товары, расходные материалы для офисной техники</t>
  </si>
  <si>
    <t>23.08.2022</t>
  </si>
  <si>
    <t>интернет-услуги (домен)</t>
  </si>
  <si>
    <t>09.08.2022</t>
  </si>
  <si>
    <t>строительные материалы</t>
  </si>
  <si>
    <t>11.08.2022</t>
  </si>
  <si>
    <t>12.08.2022</t>
  </si>
  <si>
    <t>оборудование для системы водоснабжения</t>
  </si>
  <si>
    <t>20.08.2022</t>
  </si>
  <si>
    <t>24.08.2022</t>
  </si>
  <si>
    <t>30.08.2022</t>
  </si>
  <si>
    <t>услуга по организации доставки груза</t>
  </si>
  <si>
    <t>бензин, дизель для заправки автомобилей</t>
  </si>
  <si>
    <t>проезд по платным участкам автомобильных дорог</t>
  </si>
  <si>
    <t>08.08.2022</t>
  </si>
  <si>
    <t>хозяйственные товары</t>
  </si>
  <si>
    <t>фотоловушки и зарядные устройства</t>
  </si>
  <si>
    <t>страхование автомобиля</t>
  </si>
  <si>
    <t>платежи в бюджет</t>
  </si>
  <si>
    <t>микрочипы</t>
  </si>
  <si>
    <t>25.08.2022</t>
  </si>
  <si>
    <t>ветеринарные препараты (Телазол)</t>
  </si>
  <si>
    <t>26.08.2022</t>
  </si>
  <si>
    <t>запчасти для машины</t>
  </si>
  <si>
    <t>электромонтажные работы, проект Кошачий дом</t>
  </si>
  <si>
    <t>материалы для системы электроснабжения, проект Кошачий дом</t>
  </si>
  <si>
    <t>31.08.2022</t>
  </si>
  <si>
    <t>вывоз мусора</t>
  </si>
  <si>
    <t>обслуживание мобильных туалетных кабин</t>
  </si>
  <si>
    <t>аренда земельного участка</t>
  </si>
  <si>
    <t>аренда контейнера для сбора мусора</t>
  </si>
  <si>
    <t>22.08.2022</t>
  </si>
  <si>
    <t>инвалидные коляски для собак</t>
  </si>
  <si>
    <t>корм для собак</t>
  </si>
  <si>
    <t>29.08.2022</t>
  </si>
  <si>
    <t>корм для кошек и собак</t>
  </si>
  <si>
    <t>услуги перевозки животных</t>
  </si>
  <si>
    <t>оказание ветеринарных услуг, СББЖ ЗелАО</t>
  </si>
  <si>
    <t>вакцины</t>
  </si>
  <si>
    <t>ветеринарные препараты</t>
  </si>
  <si>
    <t>10.08.2022</t>
  </si>
  <si>
    <t>ветеринарные препараты (вакцины)</t>
  </si>
  <si>
    <t>лекарственные препараты</t>
  </si>
  <si>
    <t>анализы, лечение в стационаре (кошка Хурма, клиника Белый клык)</t>
  </si>
  <si>
    <t>ветеринарные препараты (Ируксоветин)</t>
  </si>
  <si>
    <t>медицинские расходные материалы</t>
  </si>
  <si>
    <t>прием невролога, рентген, анализы, УЗИ (собака Фея, клиника Белый клык)</t>
  </si>
  <si>
    <t>хирургическая операция, анализы (собака Малыш, клиника Белый клык)</t>
  </si>
  <si>
    <t>прием офтальмолога, операцию на глаз (кот Маврик, клиника Белый клык)</t>
  </si>
  <si>
    <t>анализы, интенсивная терапия (кот Лука, клиника Белый клык)</t>
  </si>
  <si>
    <t>хирургические манипуляции, анализы (кошка Хурма, клиника Белый клык)</t>
  </si>
  <si>
    <t>анализы, интенсивнаяю терапия, прием хирурга (кошка Кира, клиника Белый клык)</t>
  </si>
  <si>
    <t>лабораторные исследования, лаборатория Неовет</t>
  </si>
  <si>
    <t>анализы, лечение в стационаре (кот Лука, клиника Белый клык)</t>
  </si>
  <si>
    <t>организация благотворительного мероприятия</t>
  </si>
  <si>
    <t>командировочные расходы</t>
  </si>
  <si>
    <t>печать листовок</t>
  </si>
  <si>
    <t>сувенирная продукция</t>
  </si>
  <si>
    <t>Итого произведено расходов за месяц</t>
  </si>
  <si>
    <t>Итого поступило денежных средств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</si>
</sst>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38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0" xfId="0" applyFont="1" applyFill="1" applyProtection="1"/>
    <xf numFmtId="4" fontId="2" fillId="0" borderId="0" xfId="0" applyNumberFormat="1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Alignment="1" applyProtection="1">
      <alignment horizontal="left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4" fontId="2" fillId="0" borderId="0" xfId="0" applyNumberFormat="1" applyFont="1" applyFill="1" applyBorder="1" applyAlignment="1" applyProtection="1">
      <alignment horizontal="left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0" fontId="2" fillId="0" borderId="0" xfId="0" applyFont="1" applyFill="1" applyAlignment="1" applyProtection="1">
      <alignment horizontal="left"/>
    </xf>
    <xf numFmtId="0" fontId="1" fillId="2" borderId="5" xfId="0" applyFont="1" applyFill="1" applyBorder="1" applyAlignment="1" applyProtection="1">
      <alignment horizontal="left"/>
    </xf>
    <xf numFmtId="4" fontId="1" fillId="2" borderId="5" xfId="0" applyNumberFormat="1" applyFont="1" applyFill="1" applyBorder="1" applyAlignment="1" applyProtection="1">
      <alignment horizontal="left"/>
    </xf>
    <xf numFmtId="0" fontId="1" fillId="2" borderId="5" xfId="0" applyFont="1" applyFill="1" applyBorder="1" applyProtection="1"/>
    <xf numFmtId="0" fontId="1" fillId="2" borderId="5" xfId="0" applyFont="1" applyFill="1" applyBorder="1" applyAlignment="1" applyProtection="1">
      <alignment horizontal="left" vertical="center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1" xfId="0" applyNumberFormat="1" applyFont="1" applyFill="1" applyBorder="1" applyAlignment="1" applyProtection="1">
      <alignment horizontal="left" vertical="top" wrapText="1"/>
    </xf>
    <xf numFmtId="4" fontId="1" fillId="2" borderId="4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18"/>
  <sheetViews>
    <sheetView tabSelected="1" workbookViewId="0">
      <selection activeCell="D1" sqref="D1"/>
    </sheetView>
  </sheetViews>
  <sheetFormatPr defaultRowHeight="15" x14ac:dyDescent="0.25"/>
  <cols>
    <col min="1" max="1" width="28.28515625" style="9" customWidth="1"/>
    <col min="2" max="2" width="100.7109375" style="10" customWidth="1"/>
    <col min="3" max="3" width="9.140625" style="8"/>
    <col min="4" max="230" width="9.140625" style="1"/>
    <col min="231" max="231" width="100.7109375" style="1" customWidth="1"/>
    <col min="232" max="244" width="25.7109375" style="1" customWidth="1"/>
    <col min="245" max="486" width="9.140625" style="1"/>
    <col min="487" max="487" width="100.7109375" style="1" customWidth="1"/>
    <col min="488" max="500" width="25.7109375" style="1" customWidth="1"/>
    <col min="501" max="742" width="9.140625" style="1"/>
    <col min="743" max="743" width="100.7109375" style="1" customWidth="1"/>
    <col min="744" max="756" width="25.7109375" style="1" customWidth="1"/>
    <col min="757" max="998" width="9.140625" style="1"/>
    <col min="999" max="999" width="100.7109375" style="1" customWidth="1"/>
    <col min="1000" max="1012" width="25.7109375" style="1" customWidth="1"/>
    <col min="1013" max="1254" width="9.140625" style="1"/>
    <col min="1255" max="1255" width="100.7109375" style="1" customWidth="1"/>
    <col min="1256" max="1268" width="25.7109375" style="1" customWidth="1"/>
    <col min="1269" max="1510" width="9.140625" style="1"/>
    <col min="1511" max="1511" width="100.7109375" style="1" customWidth="1"/>
    <col min="1512" max="1524" width="25.7109375" style="1" customWidth="1"/>
    <col min="1525" max="1766" width="9.140625" style="1"/>
    <col min="1767" max="1767" width="100.7109375" style="1" customWidth="1"/>
    <col min="1768" max="1780" width="25.7109375" style="1" customWidth="1"/>
    <col min="1781" max="2022" width="9.140625" style="1"/>
    <col min="2023" max="2023" width="100.7109375" style="1" customWidth="1"/>
    <col min="2024" max="2036" width="25.7109375" style="1" customWidth="1"/>
    <col min="2037" max="2278" width="9.140625" style="1"/>
    <col min="2279" max="2279" width="100.7109375" style="1" customWidth="1"/>
    <col min="2280" max="2292" width="25.7109375" style="1" customWidth="1"/>
    <col min="2293" max="2534" width="9.140625" style="1"/>
    <col min="2535" max="2535" width="100.7109375" style="1" customWidth="1"/>
    <col min="2536" max="2548" width="25.7109375" style="1" customWidth="1"/>
    <col min="2549" max="2790" width="9.140625" style="1"/>
    <col min="2791" max="2791" width="100.7109375" style="1" customWidth="1"/>
    <col min="2792" max="2804" width="25.7109375" style="1" customWidth="1"/>
    <col min="2805" max="3046" width="9.140625" style="1"/>
    <col min="3047" max="3047" width="100.7109375" style="1" customWidth="1"/>
    <col min="3048" max="3060" width="25.7109375" style="1" customWidth="1"/>
    <col min="3061" max="3302" width="9.140625" style="1"/>
    <col min="3303" max="3303" width="100.7109375" style="1" customWidth="1"/>
    <col min="3304" max="3316" width="25.7109375" style="1" customWidth="1"/>
    <col min="3317" max="3558" width="9.140625" style="1"/>
    <col min="3559" max="3559" width="100.7109375" style="1" customWidth="1"/>
    <col min="3560" max="3572" width="25.7109375" style="1" customWidth="1"/>
    <col min="3573" max="3814" width="9.140625" style="1"/>
    <col min="3815" max="3815" width="100.7109375" style="1" customWidth="1"/>
    <col min="3816" max="3828" width="25.7109375" style="1" customWidth="1"/>
    <col min="3829" max="4070" width="9.140625" style="1"/>
    <col min="4071" max="4071" width="100.7109375" style="1" customWidth="1"/>
    <col min="4072" max="4084" width="25.7109375" style="1" customWidth="1"/>
    <col min="4085" max="4326" width="9.140625" style="1"/>
    <col min="4327" max="4327" width="100.7109375" style="1" customWidth="1"/>
    <col min="4328" max="4340" width="25.7109375" style="1" customWidth="1"/>
    <col min="4341" max="4582" width="9.140625" style="1"/>
    <col min="4583" max="4583" width="100.7109375" style="1" customWidth="1"/>
    <col min="4584" max="4596" width="25.7109375" style="1" customWidth="1"/>
    <col min="4597" max="4838" width="9.140625" style="1"/>
    <col min="4839" max="4839" width="100.7109375" style="1" customWidth="1"/>
    <col min="4840" max="4852" width="25.7109375" style="1" customWidth="1"/>
    <col min="4853" max="5094" width="9.140625" style="1"/>
    <col min="5095" max="5095" width="100.7109375" style="1" customWidth="1"/>
    <col min="5096" max="5108" width="25.7109375" style="1" customWidth="1"/>
    <col min="5109" max="5350" width="9.140625" style="1"/>
    <col min="5351" max="5351" width="100.7109375" style="1" customWidth="1"/>
    <col min="5352" max="5364" width="25.7109375" style="1" customWidth="1"/>
    <col min="5365" max="5606" width="9.140625" style="1"/>
    <col min="5607" max="5607" width="100.7109375" style="1" customWidth="1"/>
    <col min="5608" max="5620" width="25.7109375" style="1" customWidth="1"/>
    <col min="5621" max="5862" width="9.140625" style="1"/>
    <col min="5863" max="5863" width="100.7109375" style="1" customWidth="1"/>
    <col min="5864" max="5876" width="25.7109375" style="1" customWidth="1"/>
    <col min="5877" max="6118" width="9.140625" style="1"/>
    <col min="6119" max="6119" width="100.7109375" style="1" customWidth="1"/>
    <col min="6120" max="6132" width="25.7109375" style="1" customWidth="1"/>
    <col min="6133" max="6374" width="9.140625" style="1"/>
    <col min="6375" max="6375" width="100.7109375" style="1" customWidth="1"/>
    <col min="6376" max="6388" width="25.7109375" style="1" customWidth="1"/>
    <col min="6389" max="6630" width="9.140625" style="1"/>
    <col min="6631" max="6631" width="100.7109375" style="1" customWidth="1"/>
    <col min="6632" max="6644" width="25.7109375" style="1" customWidth="1"/>
    <col min="6645" max="6886" width="9.140625" style="1"/>
    <col min="6887" max="6887" width="100.7109375" style="1" customWidth="1"/>
    <col min="6888" max="6900" width="25.7109375" style="1" customWidth="1"/>
    <col min="6901" max="7142" width="9.140625" style="1"/>
    <col min="7143" max="7143" width="100.7109375" style="1" customWidth="1"/>
    <col min="7144" max="7156" width="25.7109375" style="1" customWidth="1"/>
    <col min="7157" max="7398" width="9.140625" style="1"/>
    <col min="7399" max="7399" width="100.7109375" style="1" customWidth="1"/>
    <col min="7400" max="7412" width="25.7109375" style="1" customWidth="1"/>
    <col min="7413" max="7654" width="9.140625" style="1"/>
    <col min="7655" max="7655" width="100.7109375" style="1" customWidth="1"/>
    <col min="7656" max="7668" width="25.7109375" style="1" customWidth="1"/>
    <col min="7669" max="7910" width="9.140625" style="1"/>
    <col min="7911" max="7911" width="100.7109375" style="1" customWidth="1"/>
    <col min="7912" max="7924" width="25.7109375" style="1" customWidth="1"/>
    <col min="7925" max="8166" width="9.140625" style="1"/>
    <col min="8167" max="8167" width="100.7109375" style="1" customWidth="1"/>
    <col min="8168" max="8180" width="25.7109375" style="1" customWidth="1"/>
    <col min="8181" max="8422" width="9.140625" style="1"/>
    <col min="8423" max="8423" width="100.7109375" style="1" customWidth="1"/>
    <col min="8424" max="8436" width="25.7109375" style="1" customWidth="1"/>
    <col min="8437" max="8678" width="9.140625" style="1"/>
    <col min="8679" max="8679" width="100.7109375" style="1" customWidth="1"/>
    <col min="8680" max="8692" width="25.7109375" style="1" customWidth="1"/>
    <col min="8693" max="8934" width="9.140625" style="1"/>
    <col min="8935" max="8935" width="100.7109375" style="1" customWidth="1"/>
    <col min="8936" max="8948" width="25.7109375" style="1" customWidth="1"/>
    <col min="8949" max="9190" width="9.140625" style="1"/>
    <col min="9191" max="9191" width="100.7109375" style="1" customWidth="1"/>
    <col min="9192" max="9204" width="25.7109375" style="1" customWidth="1"/>
    <col min="9205" max="9446" width="9.140625" style="1"/>
    <col min="9447" max="9447" width="100.7109375" style="1" customWidth="1"/>
    <col min="9448" max="9460" width="25.7109375" style="1" customWidth="1"/>
    <col min="9461" max="9702" width="9.140625" style="1"/>
    <col min="9703" max="9703" width="100.7109375" style="1" customWidth="1"/>
    <col min="9704" max="9716" width="25.7109375" style="1" customWidth="1"/>
    <col min="9717" max="9958" width="9.140625" style="1"/>
    <col min="9959" max="9959" width="100.7109375" style="1" customWidth="1"/>
    <col min="9960" max="9972" width="25.7109375" style="1" customWidth="1"/>
    <col min="9973" max="10214" width="9.140625" style="1"/>
    <col min="10215" max="10215" width="100.7109375" style="1" customWidth="1"/>
    <col min="10216" max="10228" width="25.7109375" style="1" customWidth="1"/>
    <col min="10229" max="10470" width="9.140625" style="1"/>
    <col min="10471" max="10471" width="100.7109375" style="1" customWidth="1"/>
    <col min="10472" max="10484" width="25.7109375" style="1" customWidth="1"/>
    <col min="10485" max="10726" width="9.140625" style="1"/>
    <col min="10727" max="10727" width="100.7109375" style="1" customWidth="1"/>
    <col min="10728" max="10740" width="25.7109375" style="1" customWidth="1"/>
    <col min="10741" max="10982" width="9.140625" style="1"/>
    <col min="10983" max="10983" width="100.7109375" style="1" customWidth="1"/>
    <col min="10984" max="10996" width="25.7109375" style="1" customWidth="1"/>
    <col min="10997" max="11238" width="9.140625" style="1"/>
    <col min="11239" max="11239" width="100.7109375" style="1" customWidth="1"/>
    <col min="11240" max="11252" width="25.7109375" style="1" customWidth="1"/>
    <col min="11253" max="11494" width="9.140625" style="1"/>
    <col min="11495" max="11495" width="100.7109375" style="1" customWidth="1"/>
    <col min="11496" max="11508" width="25.7109375" style="1" customWidth="1"/>
    <col min="11509" max="11750" width="9.140625" style="1"/>
    <col min="11751" max="11751" width="100.7109375" style="1" customWidth="1"/>
    <col min="11752" max="11764" width="25.7109375" style="1" customWidth="1"/>
    <col min="11765" max="12006" width="9.140625" style="1"/>
    <col min="12007" max="12007" width="100.7109375" style="1" customWidth="1"/>
    <col min="12008" max="12020" width="25.7109375" style="1" customWidth="1"/>
    <col min="12021" max="12262" width="9.140625" style="1"/>
    <col min="12263" max="12263" width="100.7109375" style="1" customWidth="1"/>
    <col min="12264" max="12276" width="25.7109375" style="1" customWidth="1"/>
    <col min="12277" max="12518" width="9.140625" style="1"/>
    <col min="12519" max="12519" width="100.7109375" style="1" customWidth="1"/>
    <col min="12520" max="12532" width="25.7109375" style="1" customWidth="1"/>
    <col min="12533" max="12774" width="9.140625" style="1"/>
    <col min="12775" max="12775" width="100.7109375" style="1" customWidth="1"/>
    <col min="12776" max="12788" width="25.7109375" style="1" customWidth="1"/>
    <col min="12789" max="13030" width="9.140625" style="1"/>
    <col min="13031" max="13031" width="100.7109375" style="1" customWidth="1"/>
    <col min="13032" max="13044" width="25.7109375" style="1" customWidth="1"/>
    <col min="13045" max="13286" width="9.140625" style="1"/>
    <col min="13287" max="13287" width="100.7109375" style="1" customWidth="1"/>
    <col min="13288" max="13300" width="25.7109375" style="1" customWidth="1"/>
    <col min="13301" max="13542" width="9.140625" style="1"/>
    <col min="13543" max="13543" width="100.7109375" style="1" customWidth="1"/>
    <col min="13544" max="13556" width="25.7109375" style="1" customWidth="1"/>
    <col min="13557" max="13798" width="9.140625" style="1"/>
    <col min="13799" max="13799" width="100.7109375" style="1" customWidth="1"/>
    <col min="13800" max="13812" width="25.7109375" style="1" customWidth="1"/>
    <col min="13813" max="14054" width="9.140625" style="1"/>
    <col min="14055" max="14055" width="100.7109375" style="1" customWidth="1"/>
    <col min="14056" max="14068" width="25.7109375" style="1" customWidth="1"/>
    <col min="14069" max="14310" width="9.140625" style="1"/>
    <col min="14311" max="14311" width="100.7109375" style="1" customWidth="1"/>
    <col min="14312" max="14324" width="25.7109375" style="1" customWidth="1"/>
    <col min="14325" max="14566" width="9.140625" style="1"/>
    <col min="14567" max="14567" width="100.7109375" style="1" customWidth="1"/>
    <col min="14568" max="14580" width="25.7109375" style="1" customWidth="1"/>
    <col min="14581" max="14822" width="9.140625" style="1"/>
    <col min="14823" max="14823" width="100.7109375" style="1" customWidth="1"/>
    <col min="14824" max="14836" width="25.7109375" style="1" customWidth="1"/>
    <col min="14837" max="15078" width="9.140625" style="1"/>
    <col min="15079" max="15079" width="100.7109375" style="1" customWidth="1"/>
    <col min="15080" max="15092" width="25.7109375" style="1" customWidth="1"/>
    <col min="15093" max="15334" width="9.140625" style="1"/>
    <col min="15335" max="15335" width="100.7109375" style="1" customWidth="1"/>
    <col min="15336" max="15348" width="25.7109375" style="1" customWidth="1"/>
    <col min="15349" max="15590" width="9.140625" style="1"/>
    <col min="15591" max="15591" width="100.7109375" style="1" customWidth="1"/>
    <col min="15592" max="15604" width="25.7109375" style="1" customWidth="1"/>
    <col min="15605" max="15846" width="9.140625" style="1"/>
    <col min="15847" max="15847" width="100.7109375" style="1" customWidth="1"/>
    <col min="15848" max="15860" width="25.7109375" style="1" customWidth="1"/>
    <col min="15861" max="16102" width="9.140625" style="1"/>
    <col min="16103" max="16103" width="100.7109375" style="1" customWidth="1"/>
    <col min="16104" max="16116" width="25.7109375" style="1" customWidth="1"/>
    <col min="16117" max="16384" width="9.140625" style="1"/>
  </cols>
  <sheetData>
    <row r="1" spans="1:2" x14ac:dyDescent="0.25">
      <c r="A1" s="31" t="s">
        <v>0</v>
      </c>
      <c r="B1" s="33" t="s">
        <v>12</v>
      </c>
    </row>
    <row r="2" spans="1:2" x14ac:dyDescent="0.25">
      <c r="A2" s="12">
        <v>648228.62</v>
      </c>
      <c r="B2" s="10" t="s">
        <v>6</v>
      </c>
    </row>
    <row r="3" spans="1:2" x14ac:dyDescent="0.25">
      <c r="A3" s="12">
        <v>166588.57</v>
      </c>
      <c r="B3" s="10" t="s">
        <v>7</v>
      </c>
    </row>
    <row r="4" spans="1:2" x14ac:dyDescent="0.25">
      <c r="A4" s="12">
        <v>2905887.15</v>
      </c>
      <c r="B4" s="10" t="s">
        <v>8</v>
      </c>
    </row>
    <row r="5" spans="1:2" x14ac:dyDescent="0.25">
      <c r="A5" s="12">
        <v>41647.21</v>
      </c>
      <c r="B5" s="10" t="s">
        <v>9</v>
      </c>
    </row>
    <row r="6" spans="1:2" x14ac:dyDescent="0.25">
      <c r="A6" s="12">
        <v>2309120</v>
      </c>
      <c r="B6" s="10" t="s">
        <v>22</v>
      </c>
    </row>
    <row r="7" spans="1:2" x14ac:dyDescent="0.25">
      <c r="A7" s="12">
        <v>119794</v>
      </c>
      <c r="B7" s="10" t="s">
        <v>1</v>
      </c>
    </row>
    <row r="8" spans="1:2" x14ac:dyDescent="0.25">
      <c r="A8" s="12">
        <v>44000</v>
      </c>
      <c r="B8" s="10" t="s">
        <v>10</v>
      </c>
    </row>
    <row r="9" spans="1:2" x14ac:dyDescent="0.25">
      <c r="A9" s="12">
        <v>41697.85</v>
      </c>
      <c r="B9" s="10" t="s">
        <v>4</v>
      </c>
    </row>
    <row r="10" spans="1:2" x14ac:dyDescent="0.25">
      <c r="A10" s="12">
        <v>23206</v>
      </c>
      <c r="B10" s="10" t="s">
        <v>3</v>
      </c>
    </row>
    <row r="11" spans="1:2" x14ac:dyDescent="0.25">
      <c r="A11" s="12">
        <v>77500</v>
      </c>
      <c r="B11" s="10" t="s">
        <v>5</v>
      </c>
    </row>
    <row r="12" spans="1:2" x14ac:dyDescent="0.25">
      <c r="A12" s="12">
        <v>510803.9</v>
      </c>
      <c r="B12" s="10" t="s">
        <v>19</v>
      </c>
    </row>
    <row r="13" spans="1:2" x14ac:dyDescent="0.25">
      <c r="A13" s="12">
        <v>28242.42</v>
      </c>
      <c r="B13" s="10" t="s">
        <v>21</v>
      </c>
    </row>
    <row r="14" spans="1:2" x14ac:dyDescent="0.25">
      <c r="A14" s="12">
        <v>443398.36</v>
      </c>
      <c r="B14" s="10" t="s">
        <v>2</v>
      </c>
    </row>
    <row r="15" spans="1:2" x14ac:dyDescent="0.25">
      <c r="A15" s="12">
        <v>186244.5</v>
      </c>
      <c r="B15" s="10" t="s">
        <v>17</v>
      </c>
    </row>
    <row r="16" spans="1:2" x14ac:dyDescent="0.25">
      <c r="A16" s="12">
        <v>2189008.69</v>
      </c>
      <c r="B16" s="10" t="s">
        <v>18</v>
      </c>
    </row>
    <row r="17" spans="1:2" x14ac:dyDescent="0.25">
      <c r="A17" s="12">
        <v>238646.16</v>
      </c>
      <c r="B17" s="10" t="s">
        <v>11</v>
      </c>
    </row>
    <row r="18" spans="1:2" x14ac:dyDescent="0.25">
      <c r="A18" s="31">
        <f>SUM(A2:A17)</f>
        <v>9974013.4299999997</v>
      </c>
      <c r="B18" s="33" t="s">
        <v>105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05"/>
  <sheetViews>
    <sheetView zoomScaleNormal="100" workbookViewId="0">
      <selection activeCell="E1" sqref="E1"/>
    </sheetView>
  </sheetViews>
  <sheetFormatPr defaultRowHeight="15" x14ac:dyDescent="0.25"/>
  <cols>
    <col min="1" max="1" width="15.7109375" style="29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35" t="s">
        <v>13</v>
      </c>
      <c r="B1" s="35"/>
      <c r="C1" s="35"/>
    </row>
    <row r="2" spans="1:3" s="6" customFormat="1" x14ac:dyDescent="0.25">
      <c r="A2" s="13" t="s">
        <v>30</v>
      </c>
      <c r="B2" s="14">
        <v>26855.360000000001</v>
      </c>
      <c r="C2" s="15" t="s">
        <v>73</v>
      </c>
    </row>
    <row r="3" spans="1:3" s="6" customFormat="1" x14ac:dyDescent="0.25">
      <c r="A3" s="15" t="s">
        <v>30</v>
      </c>
      <c r="B3" s="14">
        <v>1500</v>
      </c>
      <c r="C3" s="15" t="s">
        <v>74</v>
      </c>
    </row>
    <row r="4" spans="1:3" s="6" customFormat="1" x14ac:dyDescent="0.25">
      <c r="A4" s="15" t="s">
        <v>52</v>
      </c>
      <c r="B4" s="14">
        <v>11500</v>
      </c>
      <c r="C4" s="15" t="s">
        <v>50</v>
      </c>
    </row>
    <row r="5" spans="1:3" s="6" customFormat="1" x14ac:dyDescent="0.25">
      <c r="A5" s="15" t="s">
        <v>52</v>
      </c>
      <c r="B5" s="14">
        <v>487.99</v>
      </c>
      <c r="C5" s="15" t="s">
        <v>61</v>
      </c>
    </row>
    <row r="6" spans="1:3" s="6" customFormat="1" x14ac:dyDescent="0.25">
      <c r="A6" s="15" t="s">
        <v>45</v>
      </c>
      <c r="B6" s="14">
        <v>13427.68</v>
      </c>
      <c r="C6" s="15" t="s">
        <v>73</v>
      </c>
    </row>
    <row r="7" spans="1:3" s="6" customFormat="1" x14ac:dyDescent="0.25">
      <c r="A7" s="15" t="s">
        <v>45</v>
      </c>
      <c r="B7" s="14">
        <v>75038</v>
      </c>
      <c r="C7" s="15" t="s">
        <v>75</v>
      </c>
    </row>
    <row r="8" spans="1:3" s="6" customFormat="1" x14ac:dyDescent="0.25">
      <c r="A8" s="15" t="s">
        <v>45</v>
      </c>
      <c r="B8" s="14">
        <v>2888.8</v>
      </c>
      <c r="C8" s="15" t="s">
        <v>76</v>
      </c>
    </row>
    <row r="9" spans="1:3" s="6" customFormat="1" x14ac:dyDescent="0.25">
      <c r="A9" s="15" t="s">
        <v>45</v>
      </c>
      <c r="B9" s="14">
        <v>15522.82</v>
      </c>
      <c r="C9" s="15" t="s">
        <v>73</v>
      </c>
    </row>
    <row r="10" spans="1:3" s="6" customFormat="1" x14ac:dyDescent="0.25">
      <c r="A10" s="15" t="s">
        <v>77</v>
      </c>
      <c r="B10" s="14">
        <v>27500</v>
      </c>
      <c r="C10" s="15" t="s">
        <v>78</v>
      </c>
    </row>
    <row r="11" spans="1:3" s="6" customFormat="1" x14ac:dyDescent="0.25">
      <c r="A11" s="15" t="s">
        <v>47</v>
      </c>
      <c r="B11" s="14">
        <v>4668.1899999999996</v>
      </c>
      <c r="C11" s="15" t="s">
        <v>61</v>
      </c>
    </row>
    <row r="12" spans="1:3" s="6" customFormat="1" x14ac:dyDescent="0.25">
      <c r="A12" s="15" t="s">
        <v>68</v>
      </c>
      <c r="B12" s="14">
        <v>8468</v>
      </c>
      <c r="C12" s="15" t="s">
        <v>79</v>
      </c>
    </row>
    <row r="13" spans="1:3" s="6" customFormat="1" x14ac:dyDescent="0.25">
      <c r="A13" s="15" t="s">
        <v>80</v>
      </c>
      <c r="B13" s="14">
        <v>438912</v>
      </c>
      <c r="C13" s="15" t="s">
        <v>81</v>
      </c>
    </row>
    <row r="14" spans="1:3" s="6" customFormat="1" x14ac:dyDescent="0.25">
      <c r="A14" s="15" t="s">
        <v>72</v>
      </c>
      <c r="B14" s="14">
        <v>206.99</v>
      </c>
      <c r="C14" s="15" t="s">
        <v>61</v>
      </c>
    </row>
    <row r="15" spans="1:3" s="5" customFormat="1" x14ac:dyDescent="0.25">
      <c r="A15" s="11" t="s">
        <v>20</v>
      </c>
      <c r="B15" s="16">
        <f>SUM(B2:B14)</f>
        <v>626975.82999999996</v>
      </c>
      <c r="C15" s="17"/>
    </row>
    <row r="16" spans="1:3" ht="30.75" customHeight="1" x14ac:dyDescent="0.25">
      <c r="A16" s="37" t="s">
        <v>14</v>
      </c>
      <c r="B16" s="37"/>
      <c r="C16" s="37"/>
    </row>
    <row r="17" spans="1:3" s="4" customFormat="1" x14ac:dyDescent="0.25">
      <c r="A17" s="15" t="s">
        <v>49</v>
      </c>
      <c r="B17" s="14">
        <v>19500</v>
      </c>
      <c r="C17" s="15" t="s">
        <v>50</v>
      </c>
    </row>
    <row r="18" spans="1:3" s="4" customFormat="1" x14ac:dyDescent="0.25">
      <c r="A18" s="15" t="s">
        <v>51</v>
      </c>
      <c r="B18" s="14">
        <v>7251</v>
      </c>
      <c r="C18" s="15" t="s">
        <v>50</v>
      </c>
    </row>
    <row r="19" spans="1:3" s="4" customFormat="1" x14ac:dyDescent="0.25">
      <c r="A19" s="15" t="s">
        <v>52</v>
      </c>
      <c r="B19" s="14">
        <v>11523</v>
      </c>
      <c r="C19" s="15" t="s">
        <v>50</v>
      </c>
    </row>
    <row r="20" spans="1:3" s="4" customFormat="1" x14ac:dyDescent="0.25">
      <c r="A20" s="15" t="s">
        <v>41</v>
      </c>
      <c r="B20" s="14">
        <v>50000</v>
      </c>
      <c r="C20" s="15" t="s">
        <v>50</v>
      </c>
    </row>
    <row r="21" spans="1:3" s="4" customFormat="1" x14ac:dyDescent="0.25">
      <c r="A21" s="15" t="s">
        <v>43</v>
      </c>
      <c r="B21" s="14">
        <v>80700</v>
      </c>
      <c r="C21" s="15" t="s">
        <v>53</v>
      </c>
    </row>
    <row r="22" spans="1:3" s="4" customFormat="1" x14ac:dyDescent="0.25">
      <c r="A22" s="15" t="s">
        <v>43</v>
      </c>
      <c r="B22" s="14">
        <v>1056</v>
      </c>
      <c r="C22" s="15" t="s">
        <v>50</v>
      </c>
    </row>
    <row r="23" spans="1:3" s="4" customFormat="1" x14ac:dyDescent="0.25">
      <c r="A23" s="15" t="s">
        <v>54</v>
      </c>
      <c r="B23" s="14">
        <v>14660</v>
      </c>
      <c r="C23" s="15" t="s">
        <v>50</v>
      </c>
    </row>
    <row r="24" spans="1:3" s="4" customFormat="1" x14ac:dyDescent="0.25">
      <c r="A24" s="15" t="s">
        <v>55</v>
      </c>
      <c r="B24" s="14">
        <v>10800</v>
      </c>
      <c r="C24" s="15" t="s">
        <v>53</v>
      </c>
    </row>
    <row r="25" spans="1:3" s="4" customFormat="1" x14ac:dyDescent="0.25">
      <c r="A25" s="15" t="s">
        <v>56</v>
      </c>
      <c r="B25" s="14">
        <v>640</v>
      </c>
      <c r="C25" s="15" t="s">
        <v>50</v>
      </c>
    </row>
    <row r="26" spans="1:3" s="4" customFormat="1" x14ac:dyDescent="0.25">
      <c r="A26" s="18" t="s">
        <v>20</v>
      </c>
      <c r="B26" s="19">
        <f>SUM(B17:B25)</f>
        <v>196130</v>
      </c>
      <c r="C26" s="20"/>
    </row>
    <row r="27" spans="1:3" ht="30" customHeight="1" x14ac:dyDescent="0.25">
      <c r="A27" s="37" t="s">
        <v>15</v>
      </c>
      <c r="B27" s="37"/>
      <c r="C27" s="37"/>
    </row>
    <row r="28" spans="1:3" s="5" customFormat="1" x14ac:dyDescent="0.25">
      <c r="A28" s="15" t="s">
        <v>33</v>
      </c>
      <c r="B28" s="14">
        <v>5450</v>
      </c>
      <c r="C28" s="15" t="s">
        <v>82</v>
      </c>
    </row>
    <row r="29" spans="1:3" s="5" customFormat="1" x14ac:dyDescent="0.25">
      <c r="A29" s="15" t="s">
        <v>60</v>
      </c>
      <c r="B29" s="14">
        <v>3249</v>
      </c>
      <c r="C29" s="15" t="s">
        <v>83</v>
      </c>
    </row>
    <row r="30" spans="1:3" s="5" customFormat="1" x14ac:dyDescent="0.25">
      <c r="A30" s="15" t="s">
        <v>49</v>
      </c>
      <c r="B30" s="14">
        <v>5550</v>
      </c>
      <c r="C30" s="15" t="s">
        <v>82</v>
      </c>
    </row>
    <row r="31" spans="1:3" s="5" customFormat="1" x14ac:dyDescent="0.25">
      <c r="A31" s="15" t="s">
        <v>49</v>
      </c>
      <c r="B31" s="14">
        <v>36707.67</v>
      </c>
      <c r="C31" s="15" t="s">
        <v>84</v>
      </c>
    </row>
    <row r="32" spans="1:3" s="5" customFormat="1" x14ac:dyDescent="0.25">
      <c r="A32" s="15" t="s">
        <v>49</v>
      </c>
      <c r="B32" s="14">
        <v>1773.5</v>
      </c>
      <c r="C32" s="15" t="s">
        <v>85</v>
      </c>
    </row>
    <row r="33" spans="1:3" s="5" customFormat="1" x14ac:dyDescent="0.25">
      <c r="A33" s="15" t="s">
        <v>86</v>
      </c>
      <c r="B33" s="14">
        <v>48844.08</v>
      </c>
      <c r="C33" s="15" t="s">
        <v>87</v>
      </c>
    </row>
    <row r="34" spans="1:3" s="5" customFormat="1" x14ac:dyDescent="0.25">
      <c r="A34" s="15" t="s">
        <v>86</v>
      </c>
      <c r="B34" s="14">
        <v>1241.2</v>
      </c>
      <c r="C34" s="15" t="s">
        <v>88</v>
      </c>
    </row>
    <row r="35" spans="1:3" s="5" customFormat="1" x14ac:dyDescent="0.25">
      <c r="A35" s="15" t="s">
        <v>52</v>
      </c>
      <c r="B35" s="14">
        <v>714</v>
      </c>
      <c r="C35" s="15" t="s">
        <v>88</v>
      </c>
    </row>
    <row r="36" spans="1:3" s="5" customFormat="1" x14ac:dyDescent="0.25">
      <c r="A36" s="15" t="s">
        <v>42</v>
      </c>
      <c r="B36" s="14">
        <v>65523</v>
      </c>
      <c r="C36" s="15" t="s">
        <v>89</v>
      </c>
    </row>
    <row r="37" spans="1:3" s="5" customFormat="1" x14ac:dyDescent="0.25">
      <c r="A37" s="15" t="s">
        <v>42</v>
      </c>
      <c r="B37" s="14">
        <v>1680.68</v>
      </c>
      <c r="C37" s="15" t="s">
        <v>90</v>
      </c>
    </row>
    <row r="38" spans="1:3" s="5" customFormat="1" x14ac:dyDescent="0.25">
      <c r="A38" s="15" t="s">
        <v>43</v>
      </c>
      <c r="B38" s="14">
        <v>369.9</v>
      </c>
      <c r="C38" s="15" t="s">
        <v>88</v>
      </c>
    </row>
    <row r="39" spans="1:3" s="5" customFormat="1" x14ac:dyDescent="0.25">
      <c r="A39" s="15" t="s">
        <v>77</v>
      </c>
      <c r="B39" s="14">
        <v>2800</v>
      </c>
      <c r="C39" s="15" t="s">
        <v>82</v>
      </c>
    </row>
    <row r="40" spans="1:3" s="5" customFormat="1" x14ac:dyDescent="0.25">
      <c r="A40" s="15" t="s">
        <v>77</v>
      </c>
      <c r="B40" s="14">
        <v>9672</v>
      </c>
      <c r="C40" s="15" t="s">
        <v>91</v>
      </c>
    </row>
    <row r="41" spans="1:3" s="5" customFormat="1" x14ac:dyDescent="0.25">
      <c r="A41" s="15" t="s">
        <v>47</v>
      </c>
      <c r="B41" s="14">
        <v>21850</v>
      </c>
      <c r="C41" s="15" t="s">
        <v>92</v>
      </c>
    </row>
    <row r="42" spans="1:3" s="5" customFormat="1" x14ac:dyDescent="0.25">
      <c r="A42" s="15" t="s">
        <v>47</v>
      </c>
      <c r="B42" s="14">
        <v>28355</v>
      </c>
      <c r="C42" s="15" t="s">
        <v>93</v>
      </c>
    </row>
    <row r="43" spans="1:3" s="5" customFormat="1" x14ac:dyDescent="0.25">
      <c r="A43" s="15" t="s">
        <v>47</v>
      </c>
      <c r="B43" s="14">
        <v>25797.5</v>
      </c>
      <c r="C43" s="15" t="s">
        <v>94</v>
      </c>
    </row>
    <row r="44" spans="1:3" s="5" customFormat="1" x14ac:dyDescent="0.25">
      <c r="A44" s="15" t="s">
        <v>47</v>
      </c>
      <c r="B44" s="14">
        <v>925</v>
      </c>
      <c r="C44" s="15" t="s">
        <v>85</v>
      </c>
    </row>
    <row r="45" spans="1:3" s="5" customFormat="1" x14ac:dyDescent="0.25">
      <c r="A45" s="15" t="s">
        <v>55</v>
      </c>
      <c r="B45" s="14">
        <v>44146</v>
      </c>
      <c r="C45" s="15" t="s">
        <v>95</v>
      </c>
    </row>
    <row r="46" spans="1:3" s="5" customFormat="1" x14ac:dyDescent="0.25">
      <c r="A46" s="15" t="s">
        <v>55</v>
      </c>
      <c r="B46" s="14">
        <v>55417</v>
      </c>
      <c r="C46" s="15" t="s">
        <v>96</v>
      </c>
    </row>
    <row r="47" spans="1:3" s="5" customFormat="1" x14ac:dyDescent="0.25">
      <c r="A47" s="15" t="s">
        <v>55</v>
      </c>
      <c r="B47" s="14">
        <v>43488</v>
      </c>
      <c r="C47" s="15" t="s">
        <v>97</v>
      </c>
    </row>
    <row r="48" spans="1:3" s="5" customFormat="1" x14ac:dyDescent="0.25">
      <c r="A48" s="15" t="s">
        <v>66</v>
      </c>
      <c r="B48" s="14">
        <v>21900</v>
      </c>
      <c r="C48" s="15" t="s">
        <v>98</v>
      </c>
    </row>
    <row r="49" spans="1:3" s="5" customFormat="1" x14ac:dyDescent="0.25">
      <c r="A49" s="15" t="s">
        <v>66</v>
      </c>
      <c r="B49" s="14">
        <v>2150</v>
      </c>
      <c r="C49" s="15" t="s">
        <v>83</v>
      </c>
    </row>
    <row r="50" spans="1:3" s="5" customFormat="1" x14ac:dyDescent="0.25">
      <c r="A50" s="15" t="s">
        <v>68</v>
      </c>
      <c r="B50" s="14">
        <v>63838</v>
      </c>
      <c r="C50" s="15" t="s">
        <v>99</v>
      </c>
    </row>
    <row r="51" spans="1:3" x14ac:dyDescent="0.25">
      <c r="A51" s="15" t="s">
        <v>56</v>
      </c>
      <c r="B51" s="14">
        <v>840</v>
      </c>
      <c r="C51" s="15" t="s">
        <v>85</v>
      </c>
    </row>
    <row r="52" spans="1:3" x14ac:dyDescent="0.25">
      <c r="A52" s="11" t="s">
        <v>20</v>
      </c>
      <c r="B52" s="21">
        <f>SUM(B28:B51)</f>
        <v>492281.53</v>
      </c>
      <c r="C52" s="22"/>
    </row>
    <row r="53" spans="1:3" ht="30" customHeight="1" x14ac:dyDescent="0.25">
      <c r="A53" s="35" t="s">
        <v>23</v>
      </c>
      <c r="B53" s="35"/>
      <c r="C53" s="35"/>
    </row>
    <row r="54" spans="1:3" x14ac:dyDescent="0.25">
      <c r="A54" s="15" t="s">
        <v>30</v>
      </c>
      <c r="B54" s="14">
        <v>1194</v>
      </c>
      <c r="C54" s="15" t="s">
        <v>57</v>
      </c>
    </row>
    <row r="55" spans="1:3" x14ac:dyDescent="0.25">
      <c r="A55" s="15" t="s">
        <v>37</v>
      </c>
      <c r="B55" s="14">
        <v>30000</v>
      </c>
      <c r="C55" s="15" t="s">
        <v>58</v>
      </c>
    </row>
    <row r="56" spans="1:3" x14ac:dyDescent="0.25">
      <c r="A56" s="15" t="s">
        <v>39</v>
      </c>
      <c r="B56" s="14">
        <v>15000</v>
      </c>
      <c r="C56" s="15" t="s">
        <v>59</v>
      </c>
    </row>
    <row r="57" spans="1:3" x14ac:dyDescent="0.25">
      <c r="A57" s="15" t="s">
        <v>60</v>
      </c>
      <c r="B57" s="14">
        <v>140</v>
      </c>
      <c r="C57" s="15" t="s">
        <v>59</v>
      </c>
    </row>
    <row r="58" spans="1:3" x14ac:dyDescent="0.25">
      <c r="A58" s="15" t="s">
        <v>49</v>
      </c>
      <c r="B58" s="14">
        <v>2985</v>
      </c>
      <c r="C58" s="15" t="s">
        <v>61</v>
      </c>
    </row>
    <row r="59" spans="1:3" x14ac:dyDescent="0.25">
      <c r="A59" s="15" t="s">
        <v>51</v>
      </c>
      <c r="B59" s="14">
        <v>99950</v>
      </c>
      <c r="C59" s="15" t="s">
        <v>62</v>
      </c>
    </row>
    <row r="60" spans="1:3" x14ac:dyDescent="0.25">
      <c r="A60" s="15" t="s">
        <v>52</v>
      </c>
      <c r="B60" s="14">
        <v>44900</v>
      </c>
      <c r="C60" s="15" t="s">
        <v>63</v>
      </c>
    </row>
    <row r="61" spans="1:3" x14ac:dyDescent="0.25">
      <c r="A61" s="15" t="s">
        <v>42</v>
      </c>
      <c r="B61" s="14">
        <v>13252</v>
      </c>
      <c r="C61" s="15" t="s">
        <v>40</v>
      </c>
    </row>
    <row r="62" spans="1:3" x14ac:dyDescent="0.25">
      <c r="A62" s="15" t="s">
        <v>43</v>
      </c>
      <c r="B62" s="14">
        <v>30000</v>
      </c>
      <c r="C62" s="15" t="s">
        <v>58</v>
      </c>
    </row>
    <row r="63" spans="1:3" x14ac:dyDescent="0.25">
      <c r="A63" s="15" t="s">
        <v>47</v>
      </c>
      <c r="B63" s="14">
        <v>3500</v>
      </c>
      <c r="C63" s="15" t="s">
        <v>64</v>
      </c>
    </row>
    <row r="64" spans="1:3" x14ac:dyDescent="0.25">
      <c r="A64" s="15" t="s">
        <v>55</v>
      </c>
      <c r="B64" s="14">
        <v>59000</v>
      </c>
      <c r="C64" s="15" t="s">
        <v>65</v>
      </c>
    </row>
    <row r="65" spans="1:3" x14ac:dyDescent="0.25">
      <c r="A65" s="15" t="s">
        <v>55</v>
      </c>
      <c r="B65" s="14">
        <v>1500</v>
      </c>
      <c r="C65" s="15" t="s">
        <v>64</v>
      </c>
    </row>
    <row r="66" spans="1:3" x14ac:dyDescent="0.25">
      <c r="A66" s="15" t="s">
        <v>66</v>
      </c>
      <c r="B66" s="14">
        <v>12994.4</v>
      </c>
      <c r="C66" s="15" t="s">
        <v>67</v>
      </c>
    </row>
    <row r="67" spans="1:3" x14ac:dyDescent="0.25">
      <c r="A67" s="15" t="s">
        <v>68</v>
      </c>
      <c r="B67" s="14">
        <v>772</v>
      </c>
      <c r="C67" s="15" t="s">
        <v>36</v>
      </c>
    </row>
    <row r="68" spans="1:3" x14ac:dyDescent="0.25">
      <c r="A68" s="15" t="s">
        <v>56</v>
      </c>
      <c r="B68" s="14">
        <v>37210</v>
      </c>
      <c r="C68" s="15" t="s">
        <v>69</v>
      </c>
    </row>
    <row r="69" spans="1:3" x14ac:dyDescent="0.25">
      <c r="A69" s="15" t="s">
        <v>56</v>
      </c>
      <c r="B69" s="14">
        <v>259380</v>
      </c>
      <c r="C69" s="15" t="s">
        <v>70</v>
      </c>
    </row>
    <row r="70" spans="1:3" x14ac:dyDescent="0.25">
      <c r="A70" s="15" t="s">
        <v>56</v>
      </c>
      <c r="B70" s="14">
        <v>51003.29</v>
      </c>
      <c r="C70" s="15" t="s">
        <v>71</v>
      </c>
    </row>
    <row r="71" spans="1:3" x14ac:dyDescent="0.25">
      <c r="A71" s="15" t="s">
        <v>72</v>
      </c>
      <c r="B71" s="14">
        <v>30000</v>
      </c>
      <c r="C71" s="15" t="s">
        <v>58</v>
      </c>
    </row>
    <row r="72" spans="1:3" ht="15" customHeight="1" x14ac:dyDescent="0.25">
      <c r="A72" s="18" t="s">
        <v>20</v>
      </c>
      <c r="B72" s="19">
        <f>SUM(B54:B71)</f>
        <v>692780.69000000006</v>
      </c>
      <c r="C72" s="20"/>
    </row>
    <row r="73" spans="1:3" s="5" customFormat="1" ht="30" customHeight="1" x14ac:dyDescent="0.25">
      <c r="A73" s="35" t="s">
        <v>16</v>
      </c>
      <c r="B73" s="35"/>
      <c r="C73" s="35"/>
    </row>
    <row r="74" spans="1:3" s="5" customFormat="1" x14ac:dyDescent="0.25">
      <c r="A74" s="15" t="s">
        <v>33</v>
      </c>
      <c r="B74" s="14">
        <v>4900</v>
      </c>
      <c r="C74" s="15" t="s">
        <v>48</v>
      </c>
    </row>
    <row r="75" spans="1:3" s="5" customFormat="1" x14ac:dyDescent="0.25">
      <c r="A75" s="15" t="s">
        <v>39</v>
      </c>
      <c r="B75" s="14">
        <v>91000</v>
      </c>
      <c r="C75" s="15" t="s">
        <v>100</v>
      </c>
    </row>
    <row r="76" spans="1:3" s="5" customFormat="1" x14ac:dyDescent="0.25">
      <c r="A76" s="15" t="s">
        <v>39</v>
      </c>
      <c r="B76" s="14">
        <v>36288</v>
      </c>
      <c r="C76" s="15" t="s">
        <v>101</v>
      </c>
    </row>
    <row r="77" spans="1:3" s="5" customFormat="1" x14ac:dyDescent="0.25">
      <c r="A77" s="15" t="s">
        <v>55</v>
      </c>
      <c r="B77" s="14">
        <v>990</v>
      </c>
      <c r="C77" s="15" t="s">
        <v>102</v>
      </c>
    </row>
    <row r="78" spans="1:3" s="5" customFormat="1" x14ac:dyDescent="0.25">
      <c r="A78" s="15" t="s">
        <v>56</v>
      </c>
      <c r="B78" s="14">
        <v>5640</v>
      </c>
      <c r="C78" s="15" t="s">
        <v>102</v>
      </c>
    </row>
    <row r="79" spans="1:3" s="5" customFormat="1" x14ac:dyDescent="0.25">
      <c r="A79" s="15" t="s">
        <v>56</v>
      </c>
      <c r="B79" s="14">
        <v>45000</v>
      </c>
      <c r="C79" s="15" t="s">
        <v>103</v>
      </c>
    </row>
    <row r="80" spans="1:3" s="5" customFormat="1" x14ac:dyDescent="0.25">
      <c r="A80" s="11" t="s">
        <v>20</v>
      </c>
      <c r="B80" s="16">
        <f>SUM(B74:B79)</f>
        <v>183818</v>
      </c>
      <c r="C80" s="17"/>
    </row>
    <row r="81" spans="1:3" s="5" customFormat="1" x14ac:dyDescent="0.25">
      <c r="A81" s="34" t="s">
        <v>24</v>
      </c>
      <c r="B81" s="35"/>
      <c r="C81" s="36"/>
    </row>
    <row r="82" spans="1:3" s="5" customFormat="1" x14ac:dyDescent="0.25">
      <c r="A82" s="15" t="s">
        <v>30</v>
      </c>
      <c r="B82" s="14">
        <v>5500</v>
      </c>
      <c r="C82" s="15" t="s">
        <v>31</v>
      </c>
    </row>
    <row r="83" spans="1:3" s="5" customFormat="1" x14ac:dyDescent="0.25">
      <c r="A83" s="15" t="s">
        <v>30</v>
      </c>
      <c r="B83" s="14">
        <v>2720</v>
      </c>
      <c r="C83" s="15" t="s">
        <v>32</v>
      </c>
    </row>
    <row r="84" spans="1:3" s="5" customFormat="1" x14ac:dyDescent="0.25">
      <c r="A84" s="15" t="s">
        <v>33</v>
      </c>
      <c r="B84" s="14">
        <v>250</v>
      </c>
      <c r="C84" s="15" t="s">
        <v>34</v>
      </c>
    </row>
    <row r="85" spans="1:3" x14ac:dyDescent="0.25">
      <c r="A85" s="13" t="s">
        <v>35</v>
      </c>
      <c r="B85" s="14">
        <v>4710.5</v>
      </c>
      <c r="C85" s="15" t="s">
        <v>36</v>
      </c>
    </row>
    <row r="86" spans="1:3" x14ac:dyDescent="0.25">
      <c r="A86" s="13" t="s">
        <v>37</v>
      </c>
      <c r="B86" s="14">
        <v>11700</v>
      </c>
      <c r="C86" s="15" t="s">
        <v>38</v>
      </c>
    </row>
    <row r="87" spans="1:3" x14ac:dyDescent="0.25">
      <c r="A87" s="13" t="s">
        <v>39</v>
      </c>
      <c r="B87" s="14">
        <v>4806</v>
      </c>
      <c r="C87" s="15" t="s">
        <v>40</v>
      </c>
    </row>
    <row r="88" spans="1:3" x14ac:dyDescent="0.25">
      <c r="A88" s="13" t="s">
        <v>43</v>
      </c>
      <c r="B88" s="14">
        <v>26584</v>
      </c>
      <c r="C88" s="15" t="s">
        <v>44</v>
      </c>
    </row>
    <row r="89" spans="1:3" x14ac:dyDescent="0.25">
      <c r="A89" s="15" t="s">
        <v>45</v>
      </c>
      <c r="B89" s="14">
        <v>11151.4</v>
      </c>
      <c r="C89" s="15" t="s">
        <v>46</v>
      </c>
    </row>
    <row r="90" spans="1:3" x14ac:dyDescent="0.25">
      <c r="A90" s="15" t="s">
        <v>47</v>
      </c>
      <c r="B90" s="14">
        <v>1298</v>
      </c>
      <c r="C90" s="15" t="s">
        <v>48</v>
      </c>
    </row>
    <row r="91" spans="1:3" x14ac:dyDescent="0.25">
      <c r="A91" s="24">
        <v>44803</v>
      </c>
      <c r="B91" s="25">
        <v>8812.43</v>
      </c>
      <c r="C91" s="15" t="s">
        <v>25</v>
      </c>
    </row>
    <row r="92" spans="1:3" x14ac:dyDescent="0.25">
      <c r="A92" s="24">
        <v>44803</v>
      </c>
      <c r="B92" s="25">
        <v>1866045.3152173914</v>
      </c>
      <c r="C92" s="15" t="s">
        <v>26</v>
      </c>
    </row>
    <row r="93" spans="1:3" x14ac:dyDescent="0.25">
      <c r="A93" s="24">
        <v>44803</v>
      </c>
      <c r="B93" s="25">
        <v>724803.95</v>
      </c>
      <c r="C93" s="15" t="s">
        <v>27</v>
      </c>
    </row>
    <row r="94" spans="1:3" x14ac:dyDescent="0.25">
      <c r="A94" s="24">
        <v>44803</v>
      </c>
      <c r="B94" s="26">
        <v>799360.03565217392</v>
      </c>
      <c r="C94" s="15" t="s">
        <v>28</v>
      </c>
    </row>
    <row r="95" spans="1:3" x14ac:dyDescent="0.25">
      <c r="A95" s="24">
        <v>44803</v>
      </c>
      <c r="B95" s="26">
        <v>279361.53000000003</v>
      </c>
      <c r="C95" s="15" t="s">
        <v>29</v>
      </c>
    </row>
    <row r="96" spans="1:3" x14ac:dyDescent="0.25">
      <c r="A96" s="23" t="s">
        <v>20</v>
      </c>
      <c r="B96" s="27">
        <f>SUM(B82:B95)</f>
        <v>3747103.1608695658</v>
      </c>
      <c r="C96" s="28"/>
    </row>
    <row r="97" spans="1:3" x14ac:dyDescent="0.25">
      <c r="B97" s="3"/>
    </row>
    <row r="98" spans="1:3" x14ac:dyDescent="0.25">
      <c r="A98" s="30"/>
      <c r="B98" s="31">
        <f>SUM(B15,B26,B52,B72,B80,B96)</f>
        <v>5939089.2108695656</v>
      </c>
      <c r="C98" s="32" t="s">
        <v>104</v>
      </c>
    </row>
    <row r="99" spans="1:3" x14ac:dyDescent="0.25">
      <c r="B99" s="3"/>
    </row>
    <row r="100" spans="1:3" x14ac:dyDescent="0.25">
      <c r="B100" s="3"/>
    </row>
    <row r="101" spans="1:3" x14ac:dyDescent="0.25">
      <c r="B101" s="3"/>
    </row>
    <row r="102" spans="1:3" x14ac:dyDescent="0.25">
      <c r="B102" s="3"/>
    </row>
    <row r="103" spans="1:3" x14ac:dyDescent="0.25">
      <c r="B103" s="3"/>
    </row>
    <row r="104" spans="1:3" x14ac:dyDescent="0.25">
      <c r="B104" s="3"/>
    </row>
    <row r="105" spans="1:3" x14ac:dyDescent="0.25">
      <c r="B105" s="3"/>
    </row>
  </sheetData>
  <mergeCells count="6">
    <mergeCell ref="A81:C81"/>
    <mergeCell ref="A1:C1"/>
    <mergeCell ref="A16:C16"/>
    <mergeCell ref="A27:C27"/>
    <mergeCell ref="A53:C53"/>
    <mergeCell ref="A73:C73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2023-04-18T16:07:53Z</dcterms:modified>
</cp:coreProperties>
</file>